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00 CP Projects\Missan CPO RGC\00 FINAL DOCUMENTS\"/>
    </mc:Choice>
  </mc:AlternateContent>
  <xr:revisionPtr revIDLastSave="0" documentId="13_ncr:1_{50C55D39-9849-4EF0-A2B2-E48E93C31F22}" xr6:coauthVersionLast="47" xr6:coauthVersionMax="47" xr10:uidLastSave="{00000000-0000-0000-0000-000000000000}"/>
  <bookViews>
    <workbookView xWindow="-120" yWindow="-120" windowWidth="20730" windowHeight="11160" tabRatio="794" xr2:uid="{00000000-000D-0000-FFFF-FFFF00000000}"/>
  </bookViews>
  <sheets>
    <sheet name="final BOQ" sheetId="29" r:id="rId1"/>
  </sheets>
  <externalReferences>
    <externalReference r:id="rId2"/>
    <externalReference r:id="rId3"/>
    <externalReference r:id="rId4"/>
  </externalReferences>
  <definedNames>
    <definedName name="Aditurium" hidden="1">{#N/A,#N/A,FALSE,"Order Taker Form ";#N/A,#N/A,FALSE,"Project Control Sheet";#N/A,#N/A,FALSE,"Proposal Prep Form";#N/A,#N/A,FALSE,"Fee Agreement"}</definedName>
    <definedName name="area">#REF!</definedName>
    <definedName name="beinraad">#REF!</definedName>
    <definedName name="Besi.8">#REF!</definedName>
    <definedName name="Besi12">#REF!</definedName>
    <definedName name="catAVIAN">[1]Bahan!$D$188</definedName>
    <definedName name="catSEIV">[1]Bahan!$D$187</definedName>
    <definedName name="company">'[2]Summary 1'!$A$1</definedName>
    <definedName name="date">'[2]Summary 1'!$C$6</definedName>
    <definedName name="ddr">#REF!</definedName>
    <definedName name="estimatelevel">#REF!</definedName>
    <definedName name="filename">'[2]Summary 1'!$D$4</definedName>
    <definedName name="Grevel1ø20">[1]Bahan!$D$31</definedName>
    <definedName name="Mandor">[1]Upah!$D$24</definedName>
    <definedName name="Mastersummary" hidden="1">{#N/A,#N/A,FALSE,"Order Taker Form ";#N/A,#N/A,FALSE,"Project Control Sheet";#N/A,#N/A,FALSE,"Proposal Prep Form";#N/A,#N/A,FALSE,"Fee Agreement"}</definedName>
    <definedName name="MECH2">#REF!</definedName>
    <definedName name="MECH3">#REF!</definedName>
    <definedName name="MECH4">#REF!</definedName>
    <definedName name="npc">#REF!</definedName>
    <definedName name="office">'[2]Summary 1'!$C$1</definedName>
    <definedName name="Pekerja">[1]Upah!$D$18</definedName>
    <definedName name="_xlnm.Print_Area" localSheetId="0">'final BOQ'!$A$1:$G$244</definedName>
    <definedName name="projecttitle">#REF!</definedName>
    <definedName name="Ps.beton">#REF!</definedName>
    <definedName name="Semen">#REF!</definedName>
    <definedName name="Split">#REF!</definedName>
    <definedName name="summary1">#REF!</definedName>
    <definedName name="tkkayu">[1]Upah!$D$23</definedName>
    <definedName name="TOTAL01">#REF!</definedName>
    <definedName name="total011">'[3] Foundations'!#REF!</definedName>
    <definedName name="total012">#REF!</definedName>
    <definedName name="TOTAL02">#REF!</definedName>
    <definedName name="total021">[3]Substructure!#REF!</definedName>
    <definedName name="total022">#REF!</definedName>
    <definedName name="total023">#REF!</definedName>
    <definedName name="TOTAL03">#REF!</definedName>
    <definedName name="total031">[3]Superstructure!#REF!</definedName>
    <definedName name="total032">#REF!</definedName>
    <definedName name="total033">#REF!</definedName>
    <definedName name="TOTAL04">#REF!</definedName>
    <definedName name="total041">'[3]Exterior Closure'!#REF!</definedName>
    <definedName name="total042">#REF!</definedName>
    <definedName name="total06">#REF!</definedName>
    <definedName name="total061">'[3]Interior Construction'!#REF!</definedName>
    <definedName name="total062">#REF!</definedName>
    <definedName name="total063">#REF!</definedName>
    <definedName name="total08">#REF!</definedName>
    <definedName name="total082">#REF!</definedName>
    <definedName name="total083">#REF!</definedName>
    <definedName name="total084">#REF!</definedName>
    <definedName name="total09">#REF!</definedName>
    <definedName name="total091">[3]Electrical!#REF!</definedName>
    <definedName name="total092">#REF!</definedName>
    <definedName name="total093">#REF!</definedName>
    <definedName name="total11">#REF!</definedName>
    <definedName name="total111">[3]Equipment!#REF!</definedName>
    <definedName name="total112">#REF!</definedName>
    <definedName name="total113">#REF!</definedName>
    <definedName name="total12">#REF!</definedName>
    <definedName name="total121">#REF!</definedName>
    <definedName name="total122">#REF!</definedName>
    <definedName name="total123">#REF!</definedName>
    <definedName name="total124">#REF!</definedName>
    <definedName name="total131">#REF!</definedName>
    <definedName name="total132">#REF!</definedName>
    <definedName name="total133">#REF!</definedName>
    <definedName name="totalp1">#REF!</definedName>
    <definedName name="wrn.CHK._.REPORT." hidden="1">{#N/A,#N/A,FALSE,"Order Taker Form ";#N/A,#N/A,FALSE,"Project Control Sheet";#N/A,#N/A,FALSE,"Proposal Prep Form";#N/A,#N/A,FALSE,"Fee Agreement"}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29" l="1"/>
  <c r="G81" i="29"/>
  <c r="G84" i="29"/>
  <c r="G154" i="29"/>
  <c r="G130" i="29" l="1"/>
  <c r="G56" i="29"/>
  <c r="G126" i="29" l="1"/>
  <c r="G52" i="29"/>
  <c r="G128" i="29" l="1"/>
  <c r="G54" i="29"/>
  <c r="G209" i="29" l="1"/>
  <c r="G192" i="29"/>
  <c r="G169" i="29" l="1"/>
  <c r="G221" i="29"/>
  <c r="G96" i="29" l="1"/>
  <c r="G238" i="29" l="1"/>
  <c r="G220" i="29"/>
  <c r="G219" i="29"/>
  <c r="G216" i="29"/>
  <c r="G215" i="29"/>
  <c r="G214" i="29"/>
  <c r="G212" i="29"/>
  <c r="G211" i="29"/>
  <c r="G208" i="29"/>
  <c r="G207" i="29"/>
  <c r="G206" i="29"/>
  <c r="G205" i="29"/>
  <c r="G204" i="29"/>
  <c r="G203" i="29"/>
  <c r="G202" i="29"/>
  <c r="G201" i="29"/>
  <c r="G200" i="29"/>
  <c r="G199" i="29"/>
  <c r="G198" i="29"/>
  <c r="G197" i="29"/>
  <c r="G196" i="29"/>
  <c r="G195" i="29"/>
  <c r="G194" i="29"/>
  <c r="G191" i="29"/>
  <c r="G190" i="29"/>
  <c r="G189" i="29"/>
  <c r="G188" i="29"/>
  <c r="G187" i="29"/>
  <c r="G186" i="29"/>
  <c r="G185" i="29"/>
  <c r="G184" i="29"/>
  <c r="G183" i="29"/>
  <c r="G181" i="29"/>
  <c r="G180" i="29"/>
  <c r="G182" i="29"/>
  <c r="G179" i="29"/>
  <c r="G177" i="29"/>
  <c r="G176" i="29"/>
  <c r="G175" i="29"/>
  <c r="G173" i="29"/>
  <c r="G171" i="29"/>
  <c r="G168" i="29"/>
  <c r="G167" i="29"/>
  <c r="G166" i="29"/>
  <c r="G165" i="29"/>
  <c r="G164" i="29"/>
  <c r="G163" i="29"/>
  <c r="G162" i="29"/>
  <c r="G161" i="29"/>
  <c r="G160" i="29"/>
  <c r="G159" i="29"/>
  <c r="G158" i="29"/>
  <c r="G157" i="29"/>
  <c r="G156" i="29"/>
  <c r="G155" i="29"/>
  <c r="G153" i="29"/>
  <c r="G152" i="29"/>
  <c r="G151" i="29"/>
  <c r="G139" i="29"/>
  <c r="G137" i="29"/>
  <c r="G136" i="29"/>
  <c r="G135" i="29"/>
  <c r="G134" i="29"/>
  <c r="G133" i="29"/>
  <c r="G132" i="29"/>
  <c r="G129" i="29"/>
  <c r="G127" i="29"/>
  <c r="G125" i="29"/>
  <c r="G123" i="29"/>
  <c r="G122" i="29"/>
  <c r="G120" i="29"/>
  <c r="G119" i="29"/>
  <c r="G118" i="29"/>
  <c r="G117" i="29"/>
  <c r="G116" i="29"/>
  <c r="G115" i="29"/>
  <c r="G114" i="29"/>
  <c r="G112" i="29"/>
  <c r="G111" i="29"/>
  <c r="G109" i="29"/>
  <c r="G108" i="29"/>
  <c r="G107" i="29"/>
  <c r="G106" i="29"/>
  <c r="G105" i="29"/>
  <c r="G104" i="29"/>
  <c r="G102" i="29"/>
  <c r="G99" i="29"/>
  <c r="G98" i="29"/>
  <c r="G95" i="29"/>
  <c r="G94" i="29"/>
  <c r="G93" i="29"/>
  <c r="G92" i="29"/>
  <c r="G91" i="29"/>
  <c r="G90" i="29"/>
  <c r="G89" i="29"/>
  <c r="G88" i="29"/>
  <c r="G87" i="29"/>
  <c r="G86" i="29"/>
  <c r="G85" i="29"/>
  <c r="G83" i="29"/>
  <c r="G82" i="29"/>
  <c r="G79" i="29"/>
  <c r="G67" i="29"/>
  <c r="G65" i="29"/>
  <c r="G64" i="29"/>
  <c r="G63" i="29"/>
  <c r="G62" i="29"/>
  <c r="G61" i="29"/>
  <c r="G60" i="29"/>
  <c r="G59" i="29"/>
  <c r="G58" i="29"/>
  <c r="G55" i="29"/>
  <c r="G53" i="29"/>
  <c r="G51" i="29"/>
  <c r="G50" i="29"/>
  <c r="G48" i="29"/>
  <c r="G47" i="29"/>
  <c r="G45" i="29"/>
  <c r="G44" i="29"/>
  <c r="G43" i="29"/>
  <c r="G42" i="29"/>
  <c r="G41" i="29"/>
  <c r="G40" i="29"/>
  <c r="G39" i="29"/>
  <c r="G37" i="29"/>
  <c r="G36" i="29"/>
  <c r="G34" i="29"/>
  <c r="G33" i="29"/>
  <c r="G32" i="29"/>
  <c r="G31" i="29"/>
  <c r="G30" i="29"/>
  <c r="G29" i="29"/>
  <c r="G28" i="29"/>
  <c r="G26" i="29"/>
  <c r="G18" i="29"/>
  <c r="G244" i="29" l="1"/>
</calcChain>
</file>

<file path=xl/sharedStrings.xml><?xml version="1.0" encoding="utf-8"?>
<sst xmlns="http://schemas.openxmlformats.org/spreadsheetml/2006/main" count="828" uniqueCount="561">
  <si>
    <t>ACTIVITIES</t>
  </si>
  <si>
    <t>Unit</t>
  </si>
  <si>
    <t>pcs</t>
  </si>
  <si>
    <t xml:space="preserve">pcs </t>
  </si>
  <si>
    <t>M.L</t>
  </si>
  <si>
    <t>No.</t>
  </si>
  <si>
    <t>Air conditioning</t>
  </si>
  <si>
    <t>m.l</t>
  </si>
  <si>
    <t>SANITARY WORKS</t>
  </si>
  <si>
    <t>ELECTRICAL WORKS</t>
  </si>
  <si>
    <t>ROOFING items</t>
  </si>
  <si>
    <t>Supply &amp; execute Western toilet , Ceramic type + Flush tank +  tap and Hose Supply of materials, installation, including all connections, fittings seals with all related works.</t>
  </si>
  <si>
    <t>Total Price USD</t>
  </si>
  <si>
    <t>QTY</t>
  </si>
  <si>
    <t xml:space="preserve"> Unit Price USD</t>
  </si>
  <si>
    <r>
      <t>m</t>
    </r>
    <r>
      <rPr>
        <b/>
        <vertAlign val="superscript"/>
        <sz val="11"/>
        <rFont val="Arial"/>
        <family val="2"/>
      </rPr>
      <t>2</t>
    </r>
  </si>
  <si>
    <r>
      <t>m</t>
    </r>
    <r>
      <rPr>
        <b/>
        <vertAlign val="superscript"/>
        <sz val="11"/>
        <rFont val="Arial"/>
        <family val="2"/>
      </rPr>
      <t>3</t>
    </r>
  </si>
  <si>
    <t xml:space="preserve"> Finishes</t>
  </si>
  <si>
    <r>
      <t xml:space="preserve">Supply, install, and test indoors </t>
    </r>
    <r>
      <rPr>
        <b/>
        <sz val="11"/>
        <rFont val="Arial"/>
        <family val="2"/>
      </rPr>
      <t xml:space="preserve">main distribution board </t>
    </r>
    <r>
      <rPr>
        <sz val="11"/>
        <rFont val="Arial"/>
        <family val="2"/>
      </rPr>
      <t>MDB comprising a wall mounted steel enclosure having the following details:</t>
    </r>
  </si>
  <si>
    <t>* Ingress Protection: IP 54</t>
  </si>
  <si>
    <r>
      <t>* Dimensions: (80x60x30)</t>
    </r>
    <r>
      <rPr>
        <sz val="11"/>
        <color indexed="10"/>
        <rFont val="Arial"/>
        <family val="2"/>
      </rPr>
      <t xml:space="preserve"> </t>
    </r>
    <r>
      <rPr>
        <sz val="11"/>
        <rFont val="Arial"/>
        <family val="2"/>
      </rPr>
      <t>cm, with lockable doors.</t>
    </r>
  </si>
  <si>
    <t>* Minimum sheet thickness: body 1.5mm, door 1.5mm, base panel 1.5mm.</t>
  </si>
  <si>
    <t>* Paint: powder coating</t>
  </si>
  <si>
    <t>* Foamed-in door sealing gasket and lock.</t>
  </si>
  <si>
    <t>The MDB enclosure shall consist of the followings:</t>
  </si>
  <si>
    <r>
      <t>A-</t>
    </r>
    <r>
      <rPr>
        <sz val="11"/>
        <rFont val="Arial"/>
        <family val="2"/>
      </rPr>
      <t xml:space="preserve"> 1 No. MCCB, 100A, 3p 18KA</t>
    </r>
  </si>
  <si>
    <r>
      <t>B-</t>
    </r>
    <r>
      <rPr>
        <sz val="11"/>
        <rFont val="Arial"/>
        <family val="2"/>
      </rPr>
      <t xml:space="preserve"> Set of copper bus-bar, 200A, 3p+ N + E</t>
    </r>
  </si>
  <si>
    <r>
      <t xml:space="preserve">C- </t>
    </r>
    <r>
      <rPr>
        <sz val="11"/>
        <rFont val="Arial"/>
        <family val="2"/>
      </rPr>
      <t xml:space="preserve">2 No. MCCB, 80A, 3p </t>
    </r>
  </si>
  <si>
    <r>
      <t>D-</t>
    </r>
    <r>
      <rPr>
        <sz val="11"/>
        <rFont val="Arial"/>
        <family val="2"/>
      </rPr>
      <t xml:space="preserve"> 3 No. of indicating lamps.</t>
    </r>
  </si>
  <si>
    <r>
      <t xml:space="preserve">E- </t>
    </r>
    <r>
      <rPr>
        <sz val="11"/>
        <rFont val="Arial"/>
        <family val="2"/>
      </rPr>
      <t>Approved brand Watt/Hour meter.</t>
    </r>
  </si>
  <si>
    <r>
      <t xml:space="preserve">Supply, install, and test indoors 3 phase 18-way </t>
    </r>
    <r>
      <rPr>
        <b/>
        <sz val="11"/>
        <rFont val="Arial"/>
        <family val="2"/>
      </rPr>
      <t>secondary distribution board SDB</t>
    </r>
    <r>
      <rPr>
        <sz val="11"/>
        <rFont val="Arial"/>
        <family val="2"/>
      </rPr>
      <t xml:space="preserve"> complete with 100A isolator, 3 phase, neutral and earth bus-bars and mcbs according to load distribution for the building.</t>
    </r>
  </si>
  <si>
    <r>
      <t xml:space="preserve">Supply, install and test </t>
    </r>
    <r>
      <rPr>
        <b/>
        <sz val="11"/>
        <rFont val="Arial"/>
        <family val="2"/>
      </rPr>
      <t>(4 x 16 mm</t>
    </r>
    <r>
      <rPr>
        <b/>
        <vertAlign val="superscript"/>
        <sz val="11"/>
        <rFont val="Arial"/>
        <family val="2"/>
      </rPr>
      <t>2</t>
    </r>
    <r>
      <rPr>
        <b/>
        <sz val="11"/>
        <rFont val="Arial"/>
        <family val="2"/>
      </rPr>
      <t xml:space="preserve"> + E) PVC/ PVC insulated stranded copper cable</t>
    </r>
    <r>
      <rPr>
        <sz val="11"/>
        <rFont val="Arial"/>
        <family val="2"/>
      </rPr>
      <t xml:space="preserve">. The cable shall be fixed on the walls to connect the MDB to the two SDBs using appropriate cable lugs, glands.
</t>
    </r>
  </si>
  <si>
    <t>Points</t>
  </si>
  <si>
    <t>Supply, install and test good quality indoors circular LED lighting fixure of 18 Watts.</t>
  </si>
  <si>
    <r>
      <t xml:space="preserve">Supply, install and test </t>
    </r>
    <r>
      <rPr>
        <b/>
        <sz val="11"/>
        <color theme="1"/>
        <rFont val="Arial"/>
        <family val="2"/>
        <scheme val="minor"/>
      </rPr>
      <t>13 Amp switched socket outlet.</t>
    </r>
  </si>
  <si>
    <r>
      <t>Supply, install and test</t>
    </r>
    <r>
      <rPr>
        <b/>
        <sz val="11"/>
        <color theme="1"/>
        <rFont val="Arial"/>
        <family val="2"/>
        <scheme val="minor"/>
      </rPr>
      <t xml:space="preserve"> 56 Inch ceiling fan</t>
    </r>
    <r>
      <rPr>
        <sz val="11"/>
        <color theme="1"/>
        <rFont val="Arial"/>
        <family val="2"/>
        <scheme val="minor"/>
      </rPr>
      <t xml:space="preserve"> with regulator and hook.</t>
    </r>
  </si>
  <si>
    <t>L.S.</t>
  </si>
  <si>
    <t>Supply, install and test good quality indoors circular LED lighting fixure of 24 Watts.</t>
  </si>
  <si>
    <r>
      <t xml:space="preserve">Supply, install and connect </t>
    </r>
    <r>
      <rPr>
        <b/>
        <sz val="11"/>
        <color theme="1"/>
        <rFont val="Arial"/>
        <family val="2"/>
        <scheme val="minor"/>
      </rPr>
      <t>electric water pump</t>
    </r>
    <r>
      <rPr>
        <sz val="11"/>
        <color theme="1"/>
        <rFont val="Arial"/>
        <family val="2"/>
        <scheme val="minor"/>
      </rPr>
      <t xml:space="preserve"> 1/2 hp, complete with all the accessories, plumbing, concrete base and safety painted steel cage with lockable cover lid and lock to protect the pump.</t>
    </r>
  </si>
  <si>
    <t xml:space="preserve"> No. </t>
  </si>
  <si>
    <t xml:space="preserve">  WINDOWS AND DOORS</t>
  </si>
  <si>
    <t xml:space="preserve"> WALLS</t>
  </si>
  <si>
    <r>
      <t xml:space="preserve">Supply materials and wires, install and test </t>
    </r>
    <r>
      <rPr>
        <b/>
        <sz val="11"/>
        <rFont val="Arial"/>
        <family val="2"/>
        <scheme val="minor"/>
      </rPr>
      <t>electrical wiring netwok</t>
    </r>
    <r>
      <rPr>
        <sz val="11"/>
        <rFont val="Arial"/>
        <family val="2"/>
        <scheme val="minor"/>
      </rPr>
      <t xml:space="preserve"> to operate all electrical equipment including air-conditioning and water heating equipment. The work includes extending the wiring inside UPVC pipes through the concrete roof, and on the walls, galvanized steel or plastic boxes, joints and switches.</t>
    </r>
  </si>
  <si>
    <r>
      <rPr>
        <b/>
        <u/>
        <sz val="11"/>
        <color theme="1"/>
        <rFont val="Arial"/>
        <family val="2"/>
        <scheme val="minor"/>
      </rPr>
      <t>Ceramic Skiting:</t>
    </r>
    <r>
      <rPr>
        <sz val="11"/>
        <color theme="1"/>
        <rFont val="Arial"/>
        <family val="2"/>
        <scheme val="minor"/>
      </rPr>
      <t xml:space="preserve"> Supply materials &amp; execute Ceramic tiles skirting (with 5cm depth) installed with even surface with the Gypsum plastering</t>
    </r>
  </si>
  <si>
    <r>
      <rPr>
        <b/>
        <u/>
        <sz val="11"/>
        <color theme="1"/>
        <rFont val="Arial"/>
        <family val="2"/>
        <scheme val="minor"/>
      </rPr>
      <t>Gysum Plastering:</t>
    </r>
    <r>
      <rPr>
        <sz val="11"/>
        <color theme="1"/>
        <rFont val="Arial"/>
        <family val="2"/>
        <scheme val="minor"/>
      </rPr>
      <t xml:space="preserve"> Supply &amp; execute Gysum plastering for internal walls &amp; ceilings.</t>
    </r>
  </si>
  <si>
    <r>
      <rPr>
        <b/>
        <u/>
        <sz val="11"/>
        <color theme="1"/>
        <rFont val="Arial"/>
        <family val="2"/>
        <scheme val="minor"/>
      </rPr>
      <t>Rain Water Pipes:</t>
    </r>
    <r>
      <rPr>
        <sz val="11"/>
        <color theme="1"/>
        <rFont val="Arial"/>
        <family val="2"/>
        <scheme val="minor"/>
      </rPr>
      <t xml:space="preserve"> Supply &amp; execute 4" Cast Iron rain drain pipe starting from from the roof to the ground with all elbows, fittings &amp; accessories.</t>
    </r>
  </si>
  <si>
    <r>
      <rPr>
        <b/>
        <u/>
        <sz val="11"/>
        <color theme="1"/>
        <rFont val="Arial"/>
        <family val="2"/>
        <scheme val="minor"/>
      </rPr>
      <t>Roof Slab:</t>
    </r>
    <r>
      <rPr>
        <sz val="11"/>
        <color theme="1"/>
        <rFont val="Arial"/>
        <family val="2"/>
        <scheme val="minor"/>
      </rPr>
      <t xml:space="preserve"> Supply &amp; execute 15 cm thk Reinforced concrete roof slab according to IOM drawings, (30 MPa): 1:2:4, SLUMP 100MM .a) cube tests should be done for 7 days &amp; 28 days &amp;  according to the standard international specifications.</t>
    </r>
  </si>
  <si>
    <r>
      <rPr>
        <b/>
        <u/>
        <sz val="11"/>
        <color theme="1"/>
        <rFont val="Arial"/>
        <family val="2"/>
        <scheme val="minor"/>
      </rPr>
      <t>Floor Slab:</t>
    </r>
    <r>
      <rPr>
        <sz val="11"/>
        <color theme="1"/>
        <rFont val="Arial"/>
        <family val="2"/>
        <scheme val="minor"/>
      </rPr>
      <t xml:space="preserve"> Supply materials &amp; execute 10cm thick. concrete floor slab using sulpher resistant cement, </t>
    </r>
    <r>
      <rPr>
        <sz val="11"/>
        <color theme="3"/>
        <rFont val="Arial"/>
        <family val="2"/>
      </rPr>
      <t>1:2:4</t>
    </r>
    <r>
      <rPr>
        <sz val="11"/>
        <rFont val="Arial"/>
        <family val="2"/>
      </rPr>
      <t xml:space="preserve"> mix with compressive strength </t>
    </r>
    <r>
      <rPr>
        <sz val="11"/>
        <color theme="3"/>
        <rFont val="Arial"/>
        <family val="2"/>
      </rPr>
      <t>28 MPA</t>
    </r>
    <r>
      <rPr>
        <sz val="11"/>
        <rFont val="Arial"/>
        <family val="2"/>
      </rPr>
      <t xml:space="preserve"> ( slump test 100 mm)  perform curing minimum 7 days according to specification and instruction of IOM site Engineer, the concrete floor slab should be executed on a 15cm thick. of well compacted subbase layer the thickness of the concrete floor slab under the 10cm partition walls should be increased to 20 cm  as shown in the IOM drawing).</t>
    </r>
  </si>
  <si>
    <r>
      <rPr>
        <b/>
        <u/>
        <sz val="11"/>
        <color theme="1"/>
        <rFont val="Arial"/>
        <family val="2"/>
        <scheme val="minor"/>
      </rPr>
      <t>صية الارضية:</t>
    </r>
    <r>
      <rPr>
        <sz val="11"/>
        <color theme="1"/>
        <rFont val="Arial"/>
        <family val="2"/>
        <scheme val="minor"/>
      </rPr>
      <t xml:space="preserve"> تجهيز مواد وتنفيذ صبة الارضية الكونكريتية  يسمك 10 سم وباستعمال سمنت مقاوم للاملاح وبنسبة خلط 1:2:4 وبقوة تحمل 28 ميكاباسكال وبفحص  slump test 100mm  ، مع اجراء curing للكونكريت بما لايقل عن 7 ايام بموجب المواصفات وتعليمات مهندس IOM في الموقع  ويجب فرش طبقة سبيس محدول حدل ناجح بسمك 15 سم تحت ارضية الكونكريت ، كما يتضمن العمل زيادة سمك صبة الارضية الى 20سم تحت جدران البلوك ذات سمك 10سم  (القواطع الغير حاملة) وكما مبين في مخطط IOM.</t>
    </r>
  </si>
  <si>
    <r>
      <rPr>
        <b/>
        <u/>
        <sz val="11"/>
        <color theme="1"/>
        <rFont val="Arial"/>
        <family val="2"/>
        <scheme val="minor"/>
      </rPr>
      <t xml:space="preserve">DPC: </t>
    </r>
    <r>
      <rPr>
        <sz val="11"/>
        <color theme="1"/>
        <rFont val="Arial"/>
        <family val="2"/>
        <scheme val="minor"/>
      </rPr>
      <t xml:space="preserve">Supply materials &amp; execute  10cm thick. DPC (Damp proof concrete layer) in the walls as shown in IOM drawings. </t>
    </r>
  </si>
  <si>
    <r>
      <rPr>
        <b/>
        <u/>
        <sz val="11"/>
        <color theme="1"/>
        <rFont val="Arial"/>
        <family val="2"/>
        <scheme val="minor"/>
      </rPr>
      <t>Mosaic Flooring Tiles:</t>
    </r>
    <r>
      <rPr>
        <sz val="11"/>
        <color theme="1"/>
        <rFont val="Arial"/>
        <family val="2"/>
        <scheme val="minor"/>
      </rPr>
      <t xml:space="preserve"> Supply materials &amp; execute 30x 30 x 2.5 cm mosaic tiles using cement mortar with (1:3) mix, &amp; using white cement for filling joints &amp; grinding completely.</t>
    </r>
  </si>
  <si>
    <r>
      <rPr>
        <b/>
        <u/>
        <sz val="11"/>
        <color theme="1"/>
        <rFont val="Arial"/>
        <family val="2"/>
        <scheme val="minor"/>
      </rPr>
      <t>فقرة الكاشي الموزائيك :</t>
    </r>
    <r>
      <rPr>
        <sz val="11"/>
        <color theme="1"/>
        <rFont val="Arial"/>
        <family val="2"/>
        <scheme val="minor"/>
      </rPr>
      <t xml:space="preserve"> تجهيز مواد وتنفيذ  30*30 *2.5 سم كاشي موزائيك وباستعمال مونة السمنت بنسبة خلط (1:3) وباستعمال سمنت ابيض لملئ الجوينات مع جلي الكاشي بشكل كامل .</t>
    </r>
  </si>
  <si>
    <r>
      <rPr>
        <b/>
        <u/>
        <sz val="11"/>
        <color theme="1"/>
        <rFont val="Arial"/>
        <family val="2"/>
        <scheme val="minor"/>
      </rPr>
      <t>فقرة الازارة السيراميك :</t>
    </r>
    <r>
      <rPr>
        <sz val="11"/>
        <color theme="1"/>
        <rFont val="Arial"/>
        <family val="2"/>
        <scheme val="minor"/>
      </rPr>
      <t xml:space="preserve"> تجهيز مواد وتنفيذ  ازارة سيراميك وباستعمال مونة السمنت بنسبة خلط (1:3) وبحيث يتم تنفيذ الازارة  بشكل مسح ومستوي مع البياض بحيث لاتظهر اي حافة اعلى الازارة</t>
    </r>
  </si>
  <si>
    <r>
      <rPr>
        <b/>
        <u/>
        <sz val="11"/>
        <color theme="1"/>
        <rFont val="Arial"/>
        <family val="2"/>
        <scheme val="minor"/>
      </rPr>
      <t>فقرة البياض:</t>
    </r>
    <r>
      <rPr>
        <sz val="11"/>
        <color theme="1"/>
        <rFont val="Arial"/>
        <family val="2"/>
        <scheme val="minor"/>
      </rPr>
      <t xml:space="preserve"> تجهيز مواد وتنفيذ البياض لأسطح الجدران والسقوف الداخلية .</t>
    </r>
  </si>
  <si>
    <r>
      <rPr>
        <b/>
        <u/>
        <sz val="11"/>
        <color theme="1"/>
        <rFont val="Arial"/>
        <family val="2"/>
        <scheme val="minor"/>
      </rPr>
      <t>فقرة المرازيب:</t>
    </r>
    <r>
      <rPr>
        <sz val="11"/>
        <color theme="1"/>
        <rFont val="Arial"/>
        <family val="2"/>
        <scheme val="minor"/>
      </rPr>
      <t xml:space="preserve"> تجهيز مواد وتنفيذ مرزيب من الحديد المطاوع بقطر 4 انج لتصريف مياه الامطار من السطح الى الارض مع جميع الملحقات والعكوسة والتأسيسات اللازمة. </t>
    </r>
  </si>
  <si>
    <r>
      <rPr>
        <b/>
        <u/>
        <sz val="11"/>
        <color theme="1"/>
        <rFont val="Arial"/>
        <family val="2"/>
        <scheme val="minor"/>
      </rPr>
      <t xml:space="preserve">التواليت الغربي : </t>
    </r>
    <r>
      <rPr>
        <sz val="11"/>
        <color theme="1"/>
        <rFont val="Arial"/>
        <family val="2"/>
        <scheme val="minor"/>
      </rPr>
      <t xml:space="preserve">تجهيز مواد ونصب تواليت غربي نوع سيراميك مع السيفون والحنفية الكروم المعدنية والصوندة الكروم المعدنية ويتضمن العمل جميع الملحقات اللازمة لأتمام العمل وبموجب مخطط ال IOM وتوجيه ومصادقة مهندس ال IOM. </t>
    </r>
  </si>
  <si>
    <r>
      <rPr>
        <b/>
        <u/>
        <sz val="11"/>
        <color theme="1"/>
        <rFont val="Arial"/>
        <family val="2"/>
        <scheme val="minor"/>
      </rPr>
      <t xml:space="preserve">المغاسل : </t>
    </r>
    <r>
      <rPr>
        <sz val="11"/>
        <color theme="1"/>
        <rFont val="Arial"/>
        <family val="2"/>
        <scheme val="minor"/>
      </rPr>
      <t xml:space="preserve">تجهيز مواد ونصب مغاسل نوع سيراميك بابعاد 42*50 سم  مع الخلاط الكروم المعدني والأقفال والصوندات للماء الصافي والبالوعة وصوندة البالوعة والصوندة الكروم المعدنية ويتضمن العمل جميع الملحقات اللازمة لأتمام العمل وبموجب مخطط ال IOM وتوجيه ومصادقة مهندس ال IOM. </t>
    </r>
  </si>
  <si>
    <r>
      <rPr>
        <b/>
        <u/>
        <sz val="11"/>
        <color theme="1"/>
        <rFont val="Arial"/>
        <family val="2"/>
        <scheme val="minor"/>
      </rPr>
      <t>Washbasin:</t>
    </r>
    <r>
      <rPr>
        <sz val="11"/>
        <color theme="1"/>
        <rFont val="Arial"/>
        <family val="2"/>
        <scheme val="minor"/>
      </rPr>
      <t xml:space="preserve"> Supply &amp; execute Washbasin Unit, </t>
    </r>
    <r>
      <rPr>
        <sz val="11"/>
        <rFont val="Arial"/>
        <family val="2"/>
      </rPr>
      <t>42X50cm, with fittings, mixers, valves, hoses, gulley, &amp; with all connections, all fittings, seals with all related works to complete the job, According to IOM drawings &amp; IOM approval.</t>
    </r>
  </si>
  <si>
    <t>تجهيز، نصب و فحص لوحة توزيع كهربائية رئيسية تتكون من حاوية جدارية تتضمن المواصفات التالية:</t>
  </si>
  <si>
    <t xml:space="preserve">  درجة عزل IP54 </t>
  </si>
  <si>
    <t>أبعاد لا تقل عن (80*60*30) سنتم، مع أبواب قابلة للقفل.</t>
  </si>
  <si>
    <t>أقل سمك للصفائح الحديدية: الجسم 1.5 ملم، الباب 1.5ملم، اللوحة الحاملة 1.5 ملم.</t>
  </si>
  <si>
    <t>الصبغ: طلاء بالمسحوق.</t>
  </si>
  <si>
    <t>إطارالباب مزود بحشوة مطاطية و قفل.</t>
  </si>
  <si>
    <t>تحتوي اللوحة على المعدات التالية:</t>
  </si>
  <si>
    <t xml:space="preserve">تجهيز، نصب و فحص لوحة فرعية ثلاثية الطور ذات 18 مسلك كاملة مع قاطع دورة رئيسي 100 أمبير، باصبارات للأطوار الثلاث و المعادل و الأرضي، مع قواطع مفردة حسب التحميل المطلوب للبناية. </t>
  </si>
  <si>
    <t xml:space="preserve">تجهيز، نصب و فحص كيبل كهربائي نحاسي (4*16 ملم2 + E) معزول PVC/PVC. العمل يشمل تثبيت الكيبل على الجدران و ربط الكيبل لتوصيل اللوحة الرئيسية باللوحتين الفرعيتين.
</t>
  </si>
  <si>
    <t xml:space="preserve">تجهيز المواد و الأسلاك الكهربائية و نصب و فحص شبكة كهربائية للبناية لتشغيل جميع المعدات الكهربائية و من ضمنها اجهزة التكييف و سخانات الماء. العمل يشمل تمديد الأسلاك داخل أنابيب UPVC ضمن صبة السقف و على الجدران، بوكسات حديدية مغلونة أو بلاستيكية ، نقاط الربط ، و المفاتيح الكهربائية. </t>
  </si>
  <si>
    <t>تجهيز, نصب و فحص مأخذ كهربائي 13 أمبير ذو مفتاح .</t>
  </si>
  <si>
    <t>تجهيز, نصب و فحص مروحة سقفية 56 إنج  مع منظم السرعة و الكلاب.</t>
  </si>
  <si>
    <t xml:space="preserve">تجهيز، نصب و فحص مضخة ماء 1/2 حصان  مع كافة الملحقات، الأنابيب، قاعدة كونكريتية، قفص حديدي ذو غطاء قابل للقفل مع قفل لحماية المضخة. </t>
  </si>
  <si>
    <t>تجهيز, نصب و فحص  قاعدة  إنارة LED دائرية (براكيت) داخلية   24 واط.</t>
  </si>
  <si>
    <t>تجهيز, نصب و فحص  قاعدة  إنارة LED دائرية (براكيت) داخلية   18 واط.</t>
  </si>
  <si>
    <r>
      <rPr>
        <b/>
        <u/>
        <sz val="11"/>
        <color theme="1"/>
        <rFont val="Arial"/>
        <family val="2"/>
        <scheme val="minor"/>
      </rPr>
      <t>فقرة السلم الحديدي الخارجي :</t>
    </r>
    <r>
      <rPr>
        <sz val="11"/>
        <color theme="1"/>
        <rFont val="Arial"/>
        <family val="2"/>
        <scheme val="minor"/>
      </rPr>
      <t xml:space="preserve"> تجهيز مواد ونصب  سلم حديدي عمودي خارجي بعرض 60 سم وارتفاع 3.60 م  وبمقطع انبوب دائري مجوف بقطر 2 انج  ويحيث يبدأ من الممشى الكونكريتي ويتنهي بالسطح وبمساند مقوسة من الاعلى عند الوصول للسطح مع صبغ السلم بصبغ مانع للصدأ مع الصبغ الدهني وبموجب مخطط ال IOM ومصادقة مهندس ال IOM. </t>
    </r>
  </si>
  <si>
    <r>
      <rPr>
        <b/>
        <u/>
        <sz val="11"/>
        <color theme="1"/>
        <rFont val="Arial"/>
        <family val="2"/>
        <scheme val="minor"/>
      </rPr>
      <t xml:space="preserve">Extrnal steel ladder </t>
    </r>
    <r>
      <rPr>
        <sz val="11"/>
        <color theme="1"/>
        <rFont val="Arial"/>
        <family val="2"/>
        <scheme val="minor"/>
      </rPr>
      <t>Supply / Install extrnal vertical steel ladder (witdth 60cm x Height 3.60mء x 2" rounded section) with rounded handel on top, (the ladder starts from the walkay up to the roof) paining the laddter with Anti corrosion paint then with oil paint, according to IOM drawing.</t>
    </r>
  </si>
  <si>
    <t>تجهيز مواد و إنشاء منظومة تأريض كهربائية بإستخدام ثلاثة قضبان نحاسية بطول واحد و نصف متر تدفن في الأرض و تكون نهاياتها العلوية التي تربط منها محتوات داخل صندوق بلاستيكي في الأرض مع غطاء. يتم توصيل القضبان مع بعضها بسلك غير معزول قياس 16 ملم² و يتم توصيل المنظومة الى اللوحة الكهربائية الرئيسية بواسطة سلك احادي معزول قياس 16ملم² ) يتم اخفاؤه ضمن الجدار عند التوصيل باللوحة الرئيسية .</t>
  </si>
  <si>
    <r>
      <t xml:space="preserve">Supply material and construct </t>
    </r>
    <r>
      <rPr>
        <b/>
        <sz val="11"/>
        <color theme="1"/>
        <rFont val="Arial"/>
        <family val="2"/>
        <scheme val="minor"/>
      </rPr>
      <t xml:space="preserve">electrical earthing system </t>
    </r>
    <r>
      <rPr>
        <sz val="11"/>
        <color theme="1"/>
        <rFont val="Arial"/>
        <family val="2"/>
        <scheme val="minor"/>
      </rPr>
      <t xml:space="preserve">using three one and half meter copper rods buried in the ground with their top connecting ends encased by an adequate plastic manhole with cover. The three rods are connected together by a bare single 16mm² copper cable and the system is connected to the main electric distribution  board (MDB) by a single 16mm² insulated copper wire (to be embedded inside the wall when connecting to MDB). </t>
    </r>
  </si>
  <si>
    <t>تجهيز، نصب و فحص سخان ماء كهربائي (80لتر)، (2000واط) مجهز بصمام أمان، منظم حرارة، و اعمال السباكة المطلوبة ، ويتضمن العمل تغليف الكيبل الداخلي بين السخان وسويج التشغيل بواسطة كيبل تري بلاستيكي مثيت باستقامة صحيحة على الجدار او السقف .</t>
  </si>
  <si>
    <r>
      <rPr>
        <b/>
        <u/>
        <sz val="11"/>
        <color theme="1"/>
        <rFont val="Arial"/>
        <family val="2"/>
        <scheme val="minor"/>
      </rPr>
      <t>صبة السقف:</t>
    </r>
    <r>
      <rPr>
        <sz val="11"/>
        <color theme="1"/>
        <rFont val="Arial"/>
        <family val="2"/>
        <scheme val="minor"/>
      </rPr>
      <t xml:space="preserve"> تجهيز مواد وتنفيذ صبة السقف الكونكريتية المسلحة بسمك 15 سم وباستعمال  بنسبة خلط 1:2:4 وبقوة تحمل 30 ميكاباسكال وبفحص  slump test 100mm  ، مع اجراء curing وفحص مكعبات للكونكريت ل 7 ايام و28 يوم بموجب المواصفات العالمية وبموجب  مخططات IOM.</t>
    </r>
  </si>
  <si>
    <t xml:space="preserve">الانهاءات </t>
  </si>
  <si>
    <t xml:space="preserve"> الجدران</t>
  </si>
  <si>
    <t>فقرات التسطيح</t>
  </si>
  <si>
    <t>الابواب والشبابيك</t>
  </si>
  <si>
    <t>الاعمال الصحية</t>
  </si>
  <si>
    <t>الاعمال الكهربائية</t>
  </si>
  <si>
    <t>اعمال التكييف</t>
  </si>
  <si>
    <t xml:space="preserve">اعمال الكونكريت </t>
  </si>
  <si>
    <t xml:space="preserve"> Concrete items  </t>
  </si>
  <si>
    <r>
      <rPr>
        <b/>
        <u/>
        <sz val="11"/>
        <color theme="1"/>
        <rFont val="Arial"/>
        <family val="2"/>
        <scheme val="minor"/>
      </rPr>
      <t>البادلو</t>
    </r>
    <r>
      <rPr>
        <b/>
        <sz val="11"/>
        <color theme="1"/>
        <rFont val="Arial"/>
        <family val="2"/>
        <scheme val="minor"/>
      </rPr>
      <t xml:space="preserve"> </t>
    </r>
    <r>
      <rPr>
        <sz val="11"/>
        <color theme="1"/>
        <rFont val="Arial"/>
        <family val="2"/>
        <scheme val="minor"/>
      </rPr>
      <t xml:space="preserve">تجهيز مواد وتنفيذ البادلو 0طبقة كونكريت مانعة للرطوبة)  بسمك 10سم  وبموجب مخططات  IOM, لجدران سمك 20 سم وللجدران سمك 12 سم  وباستعمال مواد مضادة للرطوبة يتم تقديمها الى IOM لغرض المصادقة قبل التنفيذ </t>
    </r>
  </si>
  <si>
    <r>
      <rPr>
        <b/>
        <u/>
        <sz val="11"/>
        <color theme="1"/>
        <rFont val="Arial"/>
        <family val="2"/>
        <scheme val="minor"/>
      </rPr>
      <t>الجدران الداخلية (سمك 12سم):</t>
    </r>
    <r>
      <rPr>
        <sz val="11"/>
        <color theme="1"/>
        <rFont val="Arial"/>
        <family val="2"/>
        <scheme val="minor"/>
      </rPr>
      <t xml:space="preserve"> تجهيز مواد وتنفيذ الجدران بسمك 12 سم وباستعمال البلوك الكونكريتي (12*20*40) سم وبموجب  مخططات IOM  وباستعمال مونة السمنت بنسبة خلط (1:3) ، ويتضمن العمل 1. ويتضمن العمل تنفيذ اللنتلات الكونكريتية المسلحة ضمن الجدار فوق مستوى فتحات الابواب .وكما مبين في مخططات IOM. ملاحظة: على المقاول الالتزام بتنفيذ ارتفاعات وابعاد الجدران والفتحات كما مثبت في المخططات ، وتكون من مسؤوليته استعمال مواد مساعدة مثل الطابوق او الكونكريت (في حالة  عدم مطابقة الابعاد لمضاعفات البلوك الكونكريتي المستعمل)  وبمصادقة مهندس ال IOM  . </t>
    </r>
  </si>
  <si>
    <r>
      <rPr>
        <b/>
        <u/>
        <sz val="11"/>
        <color theme="1"/>
        <rFont val="Arial"/>
        <family val="2"/>
        <scheme val="minor"/>
      </rPr>
      <t>Internal Walls (10cm thick):</t>
    </r>
    <r>
      <rPr>
        <sz val="11"/>
        <color theme="1"/>
        <rFont val="Arial"/>
        <family val="2"/>
        <scheme val="minor"/>
      </rPr>
      <t xml:space="preserve"> Supplying materials &amp; Building 12cm thick. internal walls as partitions with concrete block (40*20*12)cm (according to the drawings) using cement mortar with (1:3) mix. the work shall also include execUting the 20 x10 cm concrete lintels for the doors inside these walls &amp; according to IOM insturciton. Note: The contractor should execute the height &amp; dimensions of the walls &amp; openings as mentioned in drawings, &amp; it is his responsibility to use supporting materials such as brick or concrete (in case the dimensions &amp; heights are not matching with the dimensionso the standard concrete block) &amp; according to IOM enigneer approval.  </t>
    </r>
  </si>
  <si>
    <t>تجهيز, نصب و فحص مأخذ كهربائي 40 أمبير ذو مفتاح للمكيفات والسخانات .</t>
  </si>
  <si>
    <t>Supply, install and test 40 Amp switched socket outlet for the Air conditioning split units &amp; the Water Heaters.</t>
  </si>
  <si>
    <t>Supply, install and test 80 Liter 2000 Watts electrical water heater, provided with safety valve, thermostat and required pluming works. the work shall include covering the cable, betwee the water heatre &amp; the switch plug wihte plastic cable tray fixed firmly on walls or ceiling. &amp; accoring to IOM engineer approval.</t>
  </si>
  <si>
    <r>
      <rPr>
        <b/>
        <u/>
        <sz val="11"/>
        <color theme="1"/>
        <rFont val="Arial"/>
        <family val="2"/>
        <scheme val="minor"/>
      </rPr>
      <t>Sewage network:</t>
    </r>
    <r>
      <rPr>
        <sz val="11"/>
        <color theme="1"/>
        <rFont val="Arial"/>
        <family val="2"/>
        <scheme val="minor"/>
      </rPr>
      <t xml:space="preserve"> Supplying &amp; laying the Sewege network (that includes the main sewer pipe 4" diameter  and waste water pipes &amp; fittings -3" -4" diameter PVC (using " dia for the external pipe coming from the behind the building reaching to the septic tank) then connect it to the septic tank, the work shall include constructing the required manhloes each (40x40) cm with cast irom manhole cover &amp; 15cm concrete floor &amp; walls according to IOM drawings.</t>
    </r>
  </si>
  <si>
    <t>B1</t>
  </si>
  <si>
    <t>B2-1</t>
  </si>
  <si>
    <t>B2-2</t>
  </si>
  <si>
    <t>B3-1</t>
  </si>
  <si>
    <t>B3-2</t>
  </si>
  <si>
    <t>B4-1</t>
  </si>
  <si>
    <t>B4-2</t>
  </si>
  <si>
    <t>B5-1</t>
  </si>
  <si>
    <t>B5-2</t>
  </si>
  <si>
    <t>B6</t>
  </si>
  <si>
    <t>B5</t>
  </si>
  <si>
    <t>B4</t>
  </si>
  <si>
    <t>B3</t>
  </si>
  <si>
    <t>B2</t>
  </si>
  <si>
    <t>B6-1</t>
  </si>
  <si>
    <t>B6-2</t>
  </si>
  <si>
    <t>B6-3</t>
  </si>
  <si>
    <t>B6-4</t>
  </si>
  <si>
    <t>B7</t>
  </si>
  <si>
    <t>B7-1</t>
  </si>
  <si>
    <t>B7-2</t>
  </si>
  <si>
    <t>B7-3</t>
  </si>
  <si>
    <t>B7-4</t>
  </si>
  <si>
    <t>B7-5</t>
  </si>
  <si>
    <t>B7-6</t>
  </si>
  <si>
    <t>B8</t>
  </si>
  <si>
    <t>B8-1</t>
  </si>
  <si>
    <t>تجهيز, نصب و فحص مروحة سقفية مربعة 60 * 60 سم من النوع الذي يتم نصبه على السقف العادي مباشرة ( مع منظم السرعة الخاص بها).</t>
  </si>
  <si>
    <t>A1</t>
  </si>
  <si>
    <t>A2</t>
  </si>
  <si>
    <t>A2-1</t>
  </si>
  <si>
    <t>A2-2</t>
  </si>
  <si>
    <t>A3</t>
  </si>
  <si>
    <t>A3-1</t>
  </si>
  <si>
    <t>A3-2</t>
  </si>
  <si>
    <t>A4</t>
  </si>
  <si>
    <t>A4-1</t>
  </si>
  <si>
    <t>A4-2</t>
  </si>
  <si>
    <t>A5</t>
  </si>
  <si>
    <t>A5-1</t>
  </si>
  <si>
    <t>A5-2</t>
  </si>
  <si>
    <t>A6</t>
  </si>
  <si>
    <t>A6-1</t>
  </si>
  <si>
    <t>A6-2</t>
  </si>
  <si>
    <t>A6-3</t>
  </si>
  <si>
    <t>A6-4</t>
  </si>
  <si>
    <t>A7</t>
  </si>
  <si>
    <t>A7-1</t>
  </si>
  <si>
    <t>A7-3</t>
  </si>
  <si>
    <t>A7-4</t>
  </si>
  <si>
    <t>A7-5</t>
  </si>
  <si>
    <t>A7-6</t>
  </si>
  <si>
    <t>A7-7</t>
  </si>
  <si>
    <t>A7-8</t>
  </si>
  <si>
    <t>A8</t>
  </si>
  <si>
    <t>A8-1</t>
  </si>
  <si>
    <t>A8-2</t>
  </si>
  <si>
    <r>
      <rPr>
        <b/>
        <u/>
        <sz val="11"/>
        <color theme="1"/>
        <rFont val="Arial"/>
        <family val="2"/>
        <scheme val="minor"/>
      </rPr>
      <t xml:space="preserve">ثيل اصطناعي خاص بالملاعب الرياضية </t>
    </r>
    <r>
      <rPr>
        <sz val="11"/>
        <color theme="1"/>
        <rFont val="Arial"/>
        <family val="2"/>
        <scheme val="minor"/>
      </rPr>
      <t xml:space="preserve">تجهيز مواد ونصب في الموقع ثيل اصطناعي خاص بالملاعب الرياضية يتم تثيبيته على الصبة الكونركيتية الخارجية الحالية وباستعمال اللاصق الخاص بالثيل الصناعي لغرض تثبيته  (ويكون ذلك بعد تنظيف الارضية بالكامل وجعلها مستوية بدون عوارض)  وبموجب المخططات وبموجب تعليمات ومصادقة مهندس IOM ، وبموجب تعليمات ومصادقة مهندس IOM </t>
    </r>
  </si>
  <si>
    <r>
      <rPr>
        <b/>
        <u/>
        <sz val="11"/>
        <color theme="1"/>
        <rFont val="Arial"/>
        <family val="2"/>
        <scheme val="minor"/>
      </rPr>
      <t>فقرة اللبخ بالسمنت :</t>
    </r>
    <r>
      <rPr>
        <sz val="11"/>
        <color theme="1"/>
        <rFont val="Arial"/>
        <family val="2"/>
        <scheme val="minor"/>
      </rPr>
      <t xml:space="preserve"> تجهيز مواد وتنفيذ اللبخ الصقيل بالسمنت لواجهات البناية لتجهيزها للصبغ وكما مبين في المخططات وكذلك اللبخ الصقيل لسقوف الحمامات والمطبخ وبنسبة خلط (1:3)</t>
    </r>
  </si>
  <si>
    <r>
      <rPr>
        <b/>
        <u/>
        <sz val="11"/>
        <color theme="1"/>
        <rFont val="Arial"/>
        <family val="2"/>
        <scheme val="minor"/>
      </rPr>
      <t>Cement Plastering:</t>
    </r>
    <r>
      <rPr>
        <sz val="11"/>
        <color theme="1"/>
        <rFont val="Arial"/>
        <family val="2"/>
        <scheme val="minor"/>
      </rPr>
      <t xml:space="preserve"> Supply &amp; execute cement plastering with (1:3) mix,  for exernal concrete beam &amp; parapet, also for use smoothed cement plastering for the ceiling of the Bathrooms &amp; kitechen.</t>
    </r>
  </si>
  <si>
    <r>
      <t xml:space="preserve"> </t>
    </r>
    <r>
      <rPr>
        <b/>
        <u/>
        <sz val="11"/>
        <color theme="1"/>
        <rFont val="Arial"/>
        <family val="2"/>
        <scheme val="minor"/>
      </rPr>
      <t xml:space="preserve">شبكة الماء الصافي : </t>
    </r>
    <r>
      <rPr>
        <sz val="11"/>
        <color theme="1"/>
        <rFont val="Arial"/>
        <family val="2"/>
        <scheme val="minor"/>
      </rPr>
      <t xml:space="preserve">تجهيز مواد ونصب انابيب الماء البارد والحار للمطيخ والحمامات نوع PPR قطر 1/2 انج مع الملحقات ، حيث يتضمن العمل نصب حنفيات كروم معدنية (داخل وخارج البناية بموجب المخططات) ) مع سنك المنيوم للمطيخ ومغاسل سيراميك للحمامات مع جميع الملحقات اللازمة لأتمام العمل وبموجب مخطط ال IOM وتوجيه ومصادقة مهندس ال IOM كما يتضمن العمل ربط شبكة الماء الصافي (الانبوب الصاعد الى الخزان الرئيسي) بشبكة المدينة (بالانبوب الرئيسي في الشارع المقابل لواجهة المبنى) وباستخدام صوندة بلاستيكية قطر 1 انج مع الربطة الخاصة بالانبوب الرئيسي مع كافة الملحقات اللازمة لاجراء الربط . </t>
    </r>
  </si>
  <si>
    <r>
      <rPr>
        <b/>
        <u/>
        <sz val="11"/>
        <color theme="1"/>
        <rFont val="Arial"/>
        <family val="2"/>
        <scheme val="minor"/>
      </rPr>
      <t>Potable water network:</t>
    </r>
    <r>
      <rPr>
        <sz val="11"/>
        <color theme="1"/>
        <rFont val="Arial"/>
        <family val="2"/>
        <scheme val="minor"/>
      </rPr>
      <t xml:space="preserve"> Provide necessary hot and cold water plumbing  network  for Kitchen ,Toilets and Bathroom, wash areas .  Install   metal taps (chrome) inside &amp; outside the building according to the drawings, Kitchen aluminum sink  and ciramic  wash basin</t>
    </r>
    <r>
      <rPr>
        <sz val="11"/>
        <color rgb="FFFFFF00"/>
        <rFont val="Arial"/>
        <family val="2"/>
      </rPr>
      <t xml:space="preserve"> </t>
    </r>
    <r>
      <rPr>
        <sz val="11"/>
        <rFont val="Arial"/>
        <family val="2"/>
      </rPr>
      <t xml:space="preserve">in WC and  bathroom with all necessary related plumbing works .  internal water pipes  1/2" of PPR . according to IOM engineer approval, the work shall also included connecting the internal potable water network with the external city network pipe located in the street infront of the front elevation of the building by using 1" PVC Hose with the special Joint connection with the main pipe with all needed accessoried to do the connection. </t>
    </r>
  </si>
  <si>
    <r>
      <t xml:space="preserve"> </t>
    </r>
    <r>
      <rPr>
        <b/>
        <u/>
        <sz val="11"/>
        <color theme="1"/>
        <rFont val="Arial"/>
        <family val="2"/>
        <scheme val="minor"/>
      </rPr>
      <t>شبكة المجاري:</t>
    </r>
    <r>
      <rPr>
        <sz val="11"/>
        <color theme="1"/>
        <rFont val="Arial"/>
        <family val="2"/>
        <scheme val="minor"/>
      </rPr>
      <t xml:space="preserve"> تجهيز مواد ونصب شيكة المجاري  حيث يتضمن العمل نصب انابيب المجاري الرئيسية بي في سي قطر 4 انج  و 6 انج وانابيب المجاري الداخلية باقطار 3 انج و4 انج مع العكوسة والكليات والتيات مع جميع الملحقات اللازمة لأتمام العمل ، كما يتضمن العمل ربط الانبوب الرئيسي باالسبتك تانك مع تنفيذ مانهولات بابعاد 40 * 40 سم  و 50 * 50 سم وبارضية كونكريتية سمك 15 سم ، وبموجب مخططات ال IOM وتوجيه ومصادقة مهندس ال IOM .</t>
    </r>
  </si>
  <si>
    <r>
      <rPr>
        <b/>
        <u/>
        <sz val="11"/>
        <color theme="1"/>
        <rFont val="Arial"/>
        <family val="2"/>
        <scheme val="minor"/>
      </rPr>
      <t>Sewage network:</t>
    </r>
    <r>
      <rPr>
        <sz val="11"/>
        <color theme="1"/>
        <rFont val="Arial"/>
        <family val="2"/>
        <scheme val="minor"/>
      </rPr>
      <t xml:space="preserve"> Supplying &amp; laying the Sewege network (that includes the main sewer pipe 4"  &amp; 6" diameter  and waste water pipes &amp; fittings -3" -4" diameter PVC) then connect it to the septic tank, the work shall include constructing the required manhloes each (40x40) cm &amp; (50x50) cm, with cast irom manhole cover &amp; 15cm concrete floor &amp; walls according to IOM drawings.</t>
    </r>
  </si>
  <si>
    <r>
      <t xml:space="preserve"> </t>
    </r>
    <r>
      <rPr>
        <b/>
        <u/>
        <sz val="11"/>
        <color theme="1"/>
        <rFont val="Arial"/>
        <family val="2"/>
        <scheme val="minor"/>
      </rPr>
      <t>شبكة المجاري:</t>
    </r>
    <r>
      <rPr>
        <sz val="11"/>
        <color theme="1"/>
        <rFont val="Arial"/>
        <family val="2"/>
        <scheme val="minor"/>
      </rPr>
      <t xml:space="preserve"> تجهيز مواد ونصب شيكة المجاري  حيث يتضمن العمل نصب انابيب المجاري الرئيسية بي في سي قطر 4 انج وانابيب المجاري الداخلية باقطار 3 انج و4 انج للانبوب الخارجي من خلف المبنى الى حوض التعفين) مع العكوسة والكليات والتيات مع جميع الملحقات اللازمة لأتمام العمل ، كما يتضمن العمل ربط الانبوب الرئيسي باالسبتك تانك مع تنفيذ مانهولات بابعاد 40 * 40 سم للمنهول الواحد وبارضية كونكريتية سمك 15 سم ، وبموجب مخطط ال IOM وتوجيه ومصادقة مهندس ال IOM .</t>
    </r>
  </si>
  <si>
    <r>
      <t xml:space="preserve">Supply, install and test 60 x60 cxm square ceiling fan - false ceiling  type </t>
    </r>
    <r>
      <rPr>
        <b/>
        <sz val="11"/>
        <color theme="1"/>
        <rFont val="Arial"/>
        <family val="2"/>
        <scheme val="minor"/>
      </rPr>
      <t xml:space="preserve"> (</t>
    </r>
    <r>
      <rPr>
        <sz val="11"/>
        <color theme="1"/>
        <rFont val="Arial"/>
        <family val="2"/>
        <scheme val="minor"/>
      </rPr>
      <t>with regulator) .</t>
    </r>
  </si>
  <si>
    <r>
      <t xml:space="preserve">Supply, install and test 60 x60 cxm square ceiling fan - ordinary ceiling type </t>
    </r>
    <r>
      <rPr>
        <b/>
        <sz val="11"/>
        <color theme="1"/>
        <rFont val="Arial"/>
        <family val="2"/>
        <scheme val="minor"/>
      </rPr>
      <t>(</t>
    </r>
    <r>
      <rPr>
        <sz val="11"/>
        <color theme="1"/>
        <rFont val="Arial"/>
        <family val="2"/>
        <scheme val="minor"/>
      </rPr>
      <t>with regulator) .</t>
    </r>
  </si>
  <si>
    <t>تجهيز, نصب و فحص مروحة سقفية مربعة 60 * 60 سم من النوع الذي يتم نصبه على السقف الثانوي ( مع منظم السرعة الخاص بها).</t>
  </si>
  <si>
    <t>D</t>
  </si>
  <si>
    <t>D-1</t>
  </si>
  <si>
    <t>D-2</t>
  </si>
  <si>
    <t>L.S</t>
  </si>
  <si>
    <t>m2</t>
  </si>
  <si>
    <t>A</t>
  </si>
  <si>
    <t>B</t>
  </si>
  <si>
    <t>C</t>
  </si>
  <si>
    <t>F</t>
  </si>
  <si>
    <t>E</t>
  </si>
  <si>
    <t>G</t>
  </si>
  <si>
    <t>C-1</t>
  </si>
  <si>
    <r>
      <rPr>
        <b/>
        <u/>
        <sz val="11"/>
        <color theme="1"/>
        <rFont val="Arial"/>
        <family val="2"/>
        <scheme val="minor"/>
      </rPr>
      <t>Planting Artificial Grass:</t>
    </r>
    <r>
      <rPr>
        <sz val="11"/>
        <color theme="1"/>
        <rFont val="Arial"/>
        <family val="2"/>
        <scheme val="minor"/>
      </rPr>
      <t xml:space="preserve"> Supply materials &amp; Planting Artificial Grass, used especially for sport stadiums, to be fixed on the exising concrete pavement at site, using the special glue for fixing the Grass (after completely cleaning the ground &amp; make it smooth) &amp; according to the insturuction &amp; approval of IOM engineer.</t>
    </r>
  </si>
  <si>
    <r>
      <rPr>
        <b/>
        <u/>
        <sz val="11"/>
        <color theme="1"/>
        <rFont val="Arial"/>
        <family val="2"/>
        <scheme val="minor"/>
      </rPr>
      <t>External Keystone Floor pavement:</t>
    </r>
    <r>
      <rPr>
        <sz val="11"/>
        <color theme="1"/>
        <rFont val="Arial"/>
        <family val="2"/>
        <scheme val="minor"/>
      </rPr>
      <t xml:space="preserve"> Supply materials &amp; execute External red color concrete Keystone Floor pavement specially made for walkways, using precast concrete Curbstone at the edges of the Kestone pavement,  the keystone pavement with Curbsone should be executed with 1: 3 cement mortar on the existing concrete pavement  &amp; with total 20cm pavement thickness &amp; as shown in the IOM drawing). &amp; </t>
    </r>
    <r>
      <rPr>
        <sz val="11"/>
        <rFont val="Arial"/>
        <family val="2"/>
      </rPr>
      <t xml:space="preserve"> according to specification and instruction of IOM site Engineer,</t>
    </r>
  </si>
  <si>
    <r>
      <rPr>
        <b/>
        <u/>
        <sz val="11"/>
        <color theme="1"/>
        <rFont val="Arial"/>
        <family val="2"/>
        <scheme val="minor"/>
      </rPr>
      <t>ارضية كيستون خارجية:</t>
    </r>
    <r>
      <rPr>
        <sz val="11"/>
        <color theme="1"/>
        <rFont val="Arial"/>
        <family val="2"/>
        <scheme val="minor"/>
      </rPr>
      <t xml:space="preserve"> تجهيز مواد وتنفيذ ارضية كيستون كونكريتي بلون احمر خاص بالارصفة وبموجب المواصفات ، ويتم تنفيذ الكيستون على صبة الكونكريت الخارجية الموجودة حاليا وباستعمال مونة السمنت بنسبة 1:3 مع نصب قطع كربيستون كونكريتية مسبقة الصب في الحافات الخارجية للكيسون ، ويكون مجموع سمك طبقة الكيستون 20 سم بعد التطبيق ، وكما مبين في مخطط IOM. وحسب تعليمات مهندس IOM في الموقع   ، </t>
    </r>
  </si>
  <si>
    <r>
      <rPr>
        <b/>
        <u/>
        <sz val="12"/>
        <color theme="1"/>
        <rFont val="Arial"/>
        <family val="2"/>
        <scheme val="minor"/>
      </rPr>
      <t>False Ceiling:</t>
    </r>
    <r>
      <rPr>
        <sz val="12"/>
        <color theme="1"/>
        <rFont val="Arial"/>
        <family val="2"/>
        <scheme val="minor"/>
      </rPr>
      <t xml:space="preserve"> Supply materials &amp; install False Ceiling (Plastic type) 60X60cm for each panel, with using gypsum or plastic frame surrounding the flase ceiling &amp; according to drawings &amp; the instruction of IOM engineer.</t>
    </r>
  </si>
  <si>
    <r>
      <rPr>
        <b/>
        <u/>
        <sz val="12"/>
        <color theme="1"/>
        <rFont val="Arial"/>
        <family val="2"/>
        <scheme val="minor"/>
      </rPr>
      <t>فقرة  السقف الثانوي</t>
    </r>
    <r>
      <rPr>
        <sz val="12"/>
        <color theme="1"/>
        <rFont val="Arial"/>
        <family val="2"/>
        <scheme val="minor"/>
      </rPr>
      <t xml:space="preserve"> تجهيز مواد وعمل لغرض نصب سقف ثانوي نوع بلاستيكي (وبابعاد 60*60سم لكل قطعة) وباستعمال اطار سحبة جبسية او بلاستيكية حول السقف وكما مبين المخططات وبموجب مصادقة وتوجيهات مهندس IOM .</t>
    </r>
  </si>
  <si>
    <r>
      <rPr>
        <b/>
        <u/>
        <sz val="11"/>
        <color theme="1"/>
        <rFont val="Arial"/>
        <family val="2"/>
        <scheme val="minor"/>
      </rPr>
      <t>فقرة الشبابيك البي في سي :</t>
    </r>
    <r>
      <rPr>
        <sz val="11"/>
        <color theme="1"/>
        <rFont val="Arial"/>
        <family val="2"/>
        <scheme val="minor"/>
      </rPr>
      <t xml:space="preserve"> تجهيز مواد ونصب شبابيك من نوع البي في سي العازل حرارايا (تركي المنشأ يتم تجميعه في العراق) وبحيث يكون المقطع البي في سي مقوى من الداخلي بمقطع حديدي مغلون او المنيوم (مع استخدام وسيم مانع ذباب المنيوم للشبابيك ، يكون الزجاج المستخدم للشبابيك الخارجية من النوع العاكس (ماعدا الشبابيك رقم W4, W5,W6 يتم استخدام لها زجاج من المضبب والمسلح ) ويقدم كنموذج ويصادق عليه مهندس ال  IOM ويقدم ايضا للمصادقة اليدات والكيلون والقفل والنرمادات وجميع الملحقات اللازمة وبموجب جدول الابواب في مخطط ال IOM ومصادقة مهندس ال IOM. </t>
    </r>
  </si>
  <si>
    <r>
      <rPr>
        <b/>
        <u/>
        <sz val="11"/>
        <color theme="1"/>
        <rFont val="Arial"/>
        <family val="2"/>
        <scheme val="minor"/>
      </rPr>
      <t xml:space="preserve">UPVC windows: </t>
    </r>
    <r>
      <rPr>
        <sz val="11"/>
        <color theme="1"/>
        <rFont val="Arial"/>
        <family val="2"/>
        <scheme val="minor"/>
      </rPr>
      <t>Supply /install UPVC window (Turkish brand)  with insulated frame reinforecd from inside with galvainzed steel or aluminum section), also using aluminum fly screen insect mesh, and accessories . type of glass for external windows shall be tinted glass, (except W4, W5 &amp; W6 they shall have translucent foggy reinforced glass) &amp; specifications shall be according to the drawings &amp; to be executed with all related works.  and related accessories (specifications according to the IOM Windows schedule drawing).</t>
    </r>
  </si>
  <si>
    <r>
      <rPr>
        <b/>
        <u/>
        <sz val="11"/>
        <color theme="1"/>
        <rFont val="Arial"/>
        <family val="2"/>
        <scheme val="minor"/>
      </rPr>
      <t>فقرة الشبابيك البي في سي :</t>
    </r>
    <r>
      <rPr>
        <sz val="11"/>
        <color theme="1"/>
        <rFont val="Arial"/>
        <family val="2"/>
        <scheme val="minor"/>
      </rPr>
      <t xml:space="preserve"> تجهيز مواد ونصب شبابيك من نوع البي في سي العازل حرارايا (تركي المنشأ يتم تجميعه في العراق) وبحيث يكون المقطع البي في سي مقوى من الداخلي بمقطع حديدي مغلون او المنيوم (مع استخدام وسيم مانع ذباب المنيوم) للشبابيك ، يكون الزجاج المستخدم للشبابيك الخارجية من النوع العاكس (ماعدا الشبابيك رقم W4, W5,W6 يتم استخدام لها زجاج من المضبب والمسلح ) ويقدم كنموذج ويصادق عليه مهندس ال  IOM ويقدم ايضا للمصادقة اليدات والكيلون والقفل والنرمادات وجميع الملحقات اللازمة وبموجب جدول الابواب في مخطط ال IOM ومصادقة مهندس ال IOM. </t>
    </r>
  </si>
  <si>
    <t xml:space="preserve">حوض تعفين  (سبتك تانك)  بأبعاد داخلية صافية ( 1.70 م * 5 م )  وبعمق داخلي 1.80 م ، حيث يتكون من جدران من البلوك الكوتكريتي مع سقف كونكريتي مسلح وأرضية كونكريتية مسلحة وحسب المخطط , ويتم لبخ الجدران من الداخل بمونة السمنت ، مع التشميع بمونة السمنت من الخارج مع طبقة فلينت كوت مانعة للرطوبة ، مع جعل فتحات فحص عدد 3 مغطاء بغطاء مانهول 40*40سم من حديد الأهين ، مع انبوب التنفيس حديدي مغلون قطر 2" بارتفاع 3م مستند ومثبت على السياج الجانبي ، على ان تكون القاعدة الكونكريتية مسلحة بسمك 15 سم مع اساس كونكريتي مسلح للجدران بابعاد 40ء40سم. كما يتضمن العمل ازالة جزء من الصبة الكونكريتية لأرضية الخارجية الحالية كي يتم تنفيذ السبتك تانك فيها ثم يتم اعادة صب اجزاء الارضية حول السبتك تانك بالكونكريت بعد تنفيذ السبتك تانك . وبموجب المخططات التفصيلية وحسب تعليمات مهندس IOM المشرف . </t>
  </si>
  <si>
    <t xml:space="preserve">Supply / install CMU wall Septic tank with internal diemensions  5m x 1.70 m &amp; 1.80 m depth (as shown in the drawings) the roof should be 15 cm RC concerte slab with 12mm Reinforcement bars, the external walls should be plastered with cement plastering then coated with 2 layers of flint coat. the  bottom floor of tank must be 15cm thick. reinforced concrete floor with 40x40cm reinforced concrete foundation for the walls, the roof shall include 3 openings for maintenance (40x40cm each) covefed with cast iron manhole.The Septic tank is provided with a 2 " galvanized steel Ventilation VTR pipe with 3m height &amp; to be fixed vertically attached on the side of the fence, the work shall also include demolishing part of the exisitng concrete pavement in order to execute the septic tank then to re-cast the demolished floor areound the septic tank with concrete  . Refer enclosed detailed drawings &amp; as instructed by site engineers.
</t>
  </si>
  <si>
    <t>تجهيز, نصب و فحص  قاعدة  إنارة LED دائرية (براكيت) داخلية   24 واط. (4 منها خاصة بالسقف الثانوي)</t>
  </si>
  <si>
    <t>Supply, install and test good quality indoors LED lighting fixure  60 X 60 cm (four bulbs) OF 40 Watts- ceiling mounted.</t>
  </si>
  <si>
    <t>تجهيز, نصب و فحص  قاعدة  إنارة LED مظللة بابعاد 60ء60 سم ( باربع شمعات) سعة 40 واط - من النوع الظاهري على السقف .</t>
  </si>
  <si>
    <t>تجهيز, نصب و فحص  قاعدة  إنارة خارجية مقاومة للعوامل المناخية من النوعية الجيدة (شكلها مثل البروجكتر وتتركب بشكل جانبي على الجدار) مع مصباح إقتصادي LED سعة 40 واط  E27, 12000K. (على ان يكون ارتفاع القاعدة عند تثبيتها على الجدار الخارجي + 2.30 م عن مستوى ارضية المبنى).</t>
  </si>
  <si>
    <r>
      <t xml:space="preserve">Supply, install and test good quality weatherproof </t>
    </r>
    <r>
      <rPr>
        <b/>
        <sz val="11"/>
        <color theme="1"/>
        <rFont val="Arial"/>
        <family val="2"/>
        <scheme val="minor"/>
      </rPr>
      <t xml:space="preserve">outdoors LED lighting fixure (wall mounted type with Projector shape) </t>
    </r>
    <r>
      <rPr>
        <sz val="11"/>
        <color theme="1"/>
        <rFont val="Arial"/>
        <family val="2"/>
        <scheme val="minor"/>
      </rPr>
      <t>with 40 Watts, E27, 12000K power saving bulb, (the height level of the fixture should be + 2.30m from the floor level of the building).</t>
    </r>
  </si>
  <si>
    <r>
      <rPr>
        <b/>
        <u/>
        <sz val="11"/>
        <color theme="1"/>
        <rFont val="Arial"/>
        <family val="2"/>
        <scheme val="minor"/>
      </rPr>
      <t>Internal Walls (10cm thick):</t>
    </r>
    <r>
      <rPr>
        <sz val="11"/>
        <color theme="1"/>
        <rFont val="Arial"/>
        <family val="2"/>
        <scheme val="minor"/>
      </rPr>
      <t xml:space="preserve"> Supplying materials &amp; Building 12cm thick. internal walls as partitions with concrete block (40*20*12)cm (according to the drawings) using cement mortar with (1:3) mix. the work shall also include execUting the 20 x12 cm concrete lintels for the doors inside these walls &amp; according to IOM insturciton. Note: The contractor should execute the height &amp; dimensions of the walls &amp; openings as mentioned in drawings, &amp; it is his responsibility to use supporting materials such as brick or concrete (in case the dimensions &amp; heights are not matching with the dimensionso the standard concrete block) &amp; according to IOM enigneer approval.  </t>
    </r>
  </si>
  <si>
    <t xml:space="preserve">M2 </t>
  </si>
  <si>
    <r>
      <rPr>
        <b/>
        <u/>
        <sz val="11"/>
        <color theme="1"/>
        <rFont val="Arial"/>
        <family val="2"/>
        <scheme val="minor"/>
      </rPr>
      <t>Wall Plastic Cladding</t>
    </r>
    <r>
      <rPr>
        <sz val="11"/>
        <color theme="1"/>
        <rFont val="Arial"/>
        <family val="2"/>
        <scheme val="minor"/>
      </rPr>
      <t xml:space="preserve">: Supply &amp; install Plastic Wall cladding panels  (sizes shall be according to IOM drawings &amp; approval). Note: All doors &amp; windows under +1.20m (that their edges shall be covered with plastic wall cladding), these doors &amp; windows openings under +1.20m shall be measured as 1/2 of cladding covering. </t>
    </r>
  </si>
  <si>
    <r>
      <rPr>
        <b/>
        <u/>
        <sz val="12"/>
        <color theme="1"/>
        <rFont val="Arial"/>
        <family val="2"/>
        <scheme val="minor"/>
      </rPr>
      <t>فقرة  السقف الثانوي</t>
    </r>
    <r>
      <rPr>
        <sz val="12"/>
        <color theme="1"/>
        <rFont val="Arial"/>
        <family val="2"/>
        <scheme val="minor"/>
      </rPr>
      <t xml:space="preserve"> تجهيز مواد وعمل لغرض نصب سقف ثانوي نوع بلاستيكي للحمامات والمطبخ (وبابعاد 60*60سم لكل قطعة)  حول السقف وكما مبين المخططات وبموجب مصادقة وتوجيهات مهندس IOM .</t>
    </r>
  </si>
  <si>
    <t xml:space="preserve">BOQ for BUILDING - A - </t>
  </si>
  <si>
    <t xml:space="preserve">BOQ for BUILDING - B - </t>
  </si>
  <si>
    <r>
      <t xml:space="preserve"> </t>
    </r>
    <r>
      <rPr>
        <b/>
        <u/>
        <sz val="11"/>
        <color theme="1"/>
        <rFont val="Arial"/>
        <family val="2"/>
        <scheme val="minor"/>
      </rPr>
      <t xml:space="preserve">خزان الماء الصافي : 1. </t>
    </r>
    <r>
      <rPr>
        <sz val="11"/>
        <color theme="1"/>
        <rFont val="Arial"/>
        <family val="2"/>
        <scheme val="minor"/>
      </rPr>
      <t xml:space="preserve">تجهيز مواد ونصب خزان الماء الصافي سعة 1000 لتر (اسطواني الشكل مصنوع من البليت الحديد المغلون كيج 18) يتم نصبه فوق السطح  لتزويد الماء للمبنى للحمامات والمطبخ ، مع تجهيز ونصب شبكة انابيب الماء من الخزان الى شبكة الماء الصافي للمبنى والى سخانات الماء مع جميع الملحقات اللازمة لأتمام العمل 2.   تتضمن الفقرة تجهيز ونصب ماطور بوستر سعة 1/2 حصان في بداية الانبوب النازل من الخزان لتقوية ضخ الماء من الخزان الى التاسيسات الصحية مع حماية البوستر من الامطار بغطاء من البليت الالمنيوم وبموجب مخطط ال IOM وتوجيه ومصادقة مهندس ال IOM. </t>
    </r>
  </si>
  <si>
    <r>
      <rPr>
        <b/>
        <u/>
        <sz val="11"/>
        <color theme="1"/>
        <rFont val="Arial"/>
        <family val="2"/>
        <scheme val="minor"/>
      </rPr>
      <t>Water tank:</t>
    </r>
    <r>
      <rPr>
        <sz val="11"/>
        <color theme="1"/>
        <rFont val="Arial"/>
        <family val="2"/>
        <scheme val="minor"/>
      </rPr>
      <t xml:space="preserve"> 1. Supply / install Cylinderical shape galvanized steel water tank (1000 liter)gauge 18, mounted on the roof wth all needed accessories to gravity feed water into toliet and bathroom and  kitchen Water heater, &amp; install all necessary hot and cold water connections and fittings necessary. 2. Supply, install and connect electric Booster water pump 1/2 hp, on the main pipe coming down from the water tank to the network in order to sterngthen the water pressure with all the electrical &amp; plumbing accessories, &amp; with installing a suitable Alumium plate cover to  protect the pump from rain.</t>
    </r>
  </si>
  <si>
    <t>CHILDREN PLAYGROUND PAVEMENT</t>
  </si>
  <si>
    <r>
      <rPr>
        <b/>
        <u/>
        <sz val="11"/>
        <color theme="1"/>
        <rFont val="Arial"/>
        <family val="2"/>
        <scheme val="minor"/>
      </rPr>
      <t>Estern toilet:</t>
    </r>
    <r>
      <rPr>
        <sz val="11"/>
        <color theme="1"/>
        <rFont val="Arial"/>
        <family val="2"/>
        <scheme val="minor"/>
      </rPr>
      <t xml:space="preserve"> Supply &amp; execute Eastern toilet , Ceramic type + Flush tank +  chrome metal tap mixer and chrome metal Hose, with the supply of materials, installation, including all connections, fittings seals with all related works.</t>
    </r>
  </si>
  <si>
    <r>
      <rPr>
        <b/>
        <u/>
        <sz val="11"/>
        <color theme="1"/>
        <rFont val="Arial"/>
        <family val="2"/>
        <scheme val="minor"/>
      </rPr>
      <t xml:space="preserve">التواليت الشرقي : </t>
    </r>
    <r>
      <rPr>
        <sz val="11"/>
        <color theme="1"/>
        <rFont val="Arial"/>
        <family val="2"/>
        <scheme val="minor"/>
      </rPr>
      <t xml:space="preserve">تجهيز مواد ونصب تواليت شرقي نوع سيراميك مع السيفون والخلاط الكروم المعدني والصوندة الكروم المعدنية ويتضمن العمل جميع الملحقات اللازمة لأتمام العمل وبموجب مخطط ال IOM وتوجيه ومصادقة مهندس ال IOM. </t>
    </r>
  </si>
  <si>
    <r>
      <rPr>
        <b/>
        <u/>
        <sz val="11"/>
        <color theme="1"/>
        <rFont val="Arial"/>
        <family val="2"/>
        <scheme val="minor"/>
      </rPr>
      <t>الجسر الكونكريتي الحولي والستارة:</t>
    </r>
    <r>
      <rPr>
        <sz val="11"/>
        <color theme="1"/>
        <rFont val="Arial"/>
        <family val="2"/>
        <scheme val="minor"/>
      </rPr>
      <t xml:space="preserve"> تجهيز مواد وتنفيذ الجسر الكونكريتي الحولي المسلح بابعاد 25 سم عرض وبارتفاع 40 سم من المستوى +2.40م الى + 2.80م وكذلك تنفيذ الستارة الكونكريتية المسلحة بابعاد 15 سم عرض ، وبارتفاع 35 سم ابتداءا من المستوى +2.95م الى + 3.30م  ويتطلب (لكل من الجسر والستارة اعلاه) استعمال  بنسبة خلط 1:2:4 وبقوة تحمل 30 ميكاباسكال وبفحص  slump test 100mm  ، مع اجراء curing وفحص المكعبات للكونكريت ل 7 ايام و28 يوم بموجب المواصفات العالمية وبموجب  مخططات IOM.</t>
    </r>
  </si>
  <si>
    <r>
      <rPr>
        <b/>
        <u/>
        <sz val="11"/>
        <color theme="1"/>
        <rFont val="Arial"/>
        <family val="2"/>
        <scheme val="minor"/>
      </rPr>
      <t>Boundary beam &amp; Parapet:</t>
    </r>
    <r>
      <rPr>
        <sz val="11"/>
        <color theme="1"/>
        <rFont val="Arial"/>
        <family val="2"/>
        <scheme val="minor"/>
      </rPr>
      <t xml:space="preserve"> Supply &amp; execute 25 cm x 40 cm Concret external boudary RC beams at level from +2.40 to +2.80m, then  Supply &amp; execute 15 cm thk RC parapet from the level +2.95 to +3.30,  according to IOM drawings, (30 MPa): 1:2:4, SLUMP 100MM .a). cube tests should be done for 7 days &amp; 28 days &amp;  according to the standard international specifications.</t>
    </r>
  </si>
  <si>
    <r>
      <rPr>
        <b/>
        <u/>
        <sz val="11"/>
        <color theme="1"/>
        <rFont val="Arial"/>
        <family val="2"/>
        <scheme val="minor"/>
      </rPr>
      <t>الجسر الكونكريتي الحولي والستارة:</t>
    </r>
    <r>
      <rPr>
        <sz val="11"/>
        <color theme="1"/>
        <rFont val="Arial"/>
        <family val="2"/>
        <scheme val="minor"/>
      </rPr>
      <t xml:space="preserve"> تجهيز مواد وتنفيذ الجسر الكونكريتي الحولي المسلح بابعاد 25 سم عرض وبارتفاع 40 سم من المستوى +2.40م الى + 2.80م وكذلك تنفيذ الستارة الكونكريتية المسلحة بابعاد 15 سم عرض ، وبارتفاع 35 سم ابتداءا من المستوى +2.95م الى + 3.30م  ، كما يتضمن العمل تنفيذ تغطية منطقة مفصل التمدد بغطاء كونكريتي مسلح مسبق الصب بابعاد 60سم * 85سم  وتغطيته ببليت المنيوم هو وجوانب المفصل في الجدران وكما مبين في المخططات ، ويتطلب (لكل من الجسر والستارة والغطاء اعلاه) استعمال  بنسبة خلط 1:2:4 وبقوة تحمل 30 ميكاباسكال وبفحص  slump test 100mm  ، مع اجراء curing وفحص المكعبات للكونكريت ل 7 ايام و28 يوم بموجب المواصفات العالمية وبموجب  مخططات IOM.</t>
    </r>
  </si>
  <si>
    <r>
      <rPr>
        <b/>
        <u/>
        <sz val="11"/>
        <color theme="1"/>
        <rFont val="Arial"/>
        <family val="2"/>
        <scheme val="minor"/>
      </rPr>
      <t>Boundary beam &amp; Parapet:</t>
    </r>
    <r>
      <rPr>
        <sz val="11"/>
        <color theme="1"/>
        <rFont val="Arial"/>
        <family val="2"/>
        <scheme val="minor"/>
      </rPr>
      <t xml:space="preserve"> Supply &amp; execute 25 cm x 40 cm Concret external boudary RC beams at level from +2.40 to +2.80m, then  Supply &amp; execute 15 cm thk RC parapet from the level +2.95 to +3.30,  the work shall include covering the expansion joint area with 60cm x 1.85cm Precast RC concrete cover &amp; to cover it with Alumium sheeting &amp; also covering with it the side expansion joints in the side walls, according to IOM drawings, regarding the above concrete items, (30 MPa): 1:2:4, SLUMP 100MM .a). cube tests should be done for 7 days &amp; 28 days &amp;  according to the standard international specifications.</t>
    </r>
  </si>
  <si>
    <r>
      <t xml:space="preserve"> </t>
    </r>
    <r>
      <rPr>
        <b/>
        <u/>
        <sz val="11"/>
        <color theme="1"/>
        <rFont val="Arial"/>
        <family val="2"/>
        <scheme val="minor"/>
      </rPr>
      <t>تغليف الواح بلاستيكية للجدران:</t>
    </r>
    <r>
      <rPr>
        <sz val="11"/>
        <color theme="1"/>
        <rFont val="Arial"/>
        <family val="2"/>
        <scheme val="minor"/>
      </rPr>
      <t xml:space="preserve"> تجهيز ونصب الواح التغليف البلاستيكي للجدران لكل من البنايتين A  و B , وبارتفاع 1.20م وبلون خشبي من النوع الذي يتحمل صدمات وبموجب مصادقة المنظمة على النماذج , ملاحظة تحتسب ذرعة الابواب والشبابيك والفتحات 0 (والتي يغلف التغليف جوانبها) بنصف الكمية .</t>
    </r>
  </si>
  <si>
    <r>
      <rPr>
        <b/>
        <sz val="11"/>
        <color theme="1"/>
        <rFont val="Arial"/>
        <family val="2"/>
        <scheme val="minor"/>
      </rPr>
      <t xml:space="preserve">اولا </t>
    </r>
    <r>
      <rPr>
        <sz val="11"/>
        <color theme="1"/>
        <rFont val="Arial"/>
        <family val="2"/>
        <scheme val="minor"/>
      </rPr>
      <t>-  قشط 10 سم من مستوى ارض الموقع الطبيعية  والقيام بازالة جميع الانقاض وازالة السداد الترابية والعوارض الواقعة ضمن حدود الموقع  ونقل الانقاض الى موقع طمر رسمي  ,</t>
    </r>
  </si>
  <si>
    <t xml:space="preserve"> - صب الاساس الكونكريتي الشريطي المسلح  وبابعاد   30 سم (ارتفاع)  * 60 سم (عرض) ، وبقوة تحمل لاتقل عن 30 ميكا باسكال وبنسبة خلط 1:2:4 وباستعمال سمنت مقاوم للاملاح وبفحص slump 100mm.a مع حديد تسليح للأسس بموجب مخطط IOM ، وباستعمال concrete curing مع كل الاجراءات اللازمة ، كما يتضمن العمل اعمال حفر الأسس بشكل صحيح ثم فرش طبقة حصو جلمود بسمك 10 سم تحت الاسس محدول حدل ناجح  ، اضافة الى فرش طبقة نايلون سمك 0.4 ملم على طبقة الجلمود وتحت وعلى جانبي صبة الاسس وبموجب المخططات .  </t>
  </si>
  <si>
    <r>
      <t xml:space="preserve"> - Supply materials &amp; execute Reinforced concrete strip foundations , 60cm width  x 30cm depth  </t>
    </r>
    <r>
      <rPr>
        <sz val="11"/>
        <rFont val="Arial"/>
        <family val="2"/>
      </rPr>
      <t>(30 MPa): 1:2:4 , Sulpher resistant cement,SLUMP 100MM .a) with steel reinforcement for foundation according to IOM drawing,concrete curing with all related activities, The work shall include excavating &amp; perparing the foundation tunnel properly then a laying 10 cm of well compacted large gravels (known localy as Gelmood) in addition to lay 0.4mm nylon sheeting layer above the gravel &amp; under the concrete foundation &amp; at both of it's sides &amp; according to the drawings.</t>
    </r>
  </si>
  <si>
    <r>
      <t xml:space="preserve">
</t>
    </r>
    <r>
      <rPr>
        <b/>
        <sz val="12"/>
        <color theme="1"/>
        <rFont val="Arial"/>
        <family val="2"/>
        <scheme val="minor"/>
      </rPr>
      <t xml:space="preserve">ألاسس الكونكريتية </t>
    </r>
    <r>
      <rPr>
        <sz val="12"/>
        <color theme="1"/>
        <rFont val="Arial"/>
        <family val="2"/>
        <scheme val="minor"/>
      </rPr>
      <t xml:space="preserve">:  تجهيز كافة المواد، اعمال والمعدات الضرورية لصب الكونكريت المسلح للاسس،  (حيث يتضمن السعر ايضا:
- تجهيز، نصب وتفكيك جميع القوالب الضرورية.
- تجهيز، نصب وقطع وثني حديد التسليح كما في المخططات التصميمية للمشروع.
- عمل وفحص نماذج كونكريتية في اختبارات القوة وقابلية التشغيل)
</t>
    </r>
  </si>
  <si>
    <r>
      <t xml:space="preserve"> </t>
    </r>
    <r>
      <rPr>
        <b/>
        <sz val="11"/>
        <color theme="1"/>
        <rFont val="Arial"/>
        <family val="2"/>
        <scheme val="minor"/>
      </rPr>
      <t>Reinforced Concrete Foundation</t>
    </r>
    <r>
      <rPr>
        <sz val="11"/>
        <color theme="1"/>
        <rFont val="Arial"/>
        <family val="2"/>
        <scheme val="minor"/>
      </rPr>
      <t>: Supplying all necessary materials, labor, plant and equipment for casting of concrete in different parts of the project. The price shall include: 
- Providing, erecting and dismantling of formworks.
- Providing, cutting, bending and erecting of steel reinforcement as per design drawings.
- Sampling and testing of concrete specimens for strength and workability tests.</t>
    </r>
  </si>
  <si>
    <t>m3</t>
  </si>
  <si>
    <t>B1-1</t>
  </si>
  <si>
    <t>B1-2</t>
  </si>
  <si>
    <t>B1-3</t>
  </si>
  <si>
    <t>B1-4</t>
  </si>
  <si>
    <t>B1-5</t>
  </si>
  <si>
    <t>B1-6</t>
  </si>
  <si>
    <t>B1-7</t>
  </si>
  <si>
    <t>B3-3</t>
  </si>
  <si>
    <t>B3-4</t>
  </si>
  <si>
    <t>B3-5</t>
  </si>
  <si>
    <t>B3-6</t>
  </si>
  <si>
    <t>B3-7</t>
  </si>
  <si>
    <t>B5-3</t>
  </si>
  <si>
    <t>B5-4</t>
  </si>
  <si>
    <t>B6-5</t>
  </si>
  <si>
    <t>B6-6</t>
  </si>
  <si>
    <t>B7-7</t>
  </si>
  <si>
    <t>B7-8</t>
  </si>
  <si>
    <t>B7-9</t>
  </si>
  <si>
    <t>B7-10</t>
  </si>
  <si>
    <t>B7-11</t>
  </si>
  <si>
    <t>B7-12</t>
  </si>
  <si>
    <t>B7-13</t>
  </si>
  <si>
    <t>B7-14</t>
  </si>
  <si>
    <t>B7-15</t>
  </si>
  <si>
    <t>B7-16</t>
  </si>
  <si>
    <t>B7-17</t>
  </si>
  <si>
    <t>A1-1</t>
  </si>
  <si>
    <t>A1-2</t>
  </si>
  <si>
    <t>A1-3</t>
  </si>
  <si>
    <t>A1-4</t>
  </si>
  <si>
    <t>A1-5</t>
  </si>
  <si>
    <t>A1-6</t>
  </si>
  <si>
    <t>A1-7</t>
  </si>
  <si>
    <t>A3-3</t>
  </si>
  <si>
    <t>A3-4</t>
  </si>
  <si>
    <t>A3-5</t>
  </si>
  <si>
    <t>A3-6</t>
  </si>
  <si>
    <t>A3-7</t>
  </si>
  <si>
    <t>A5-3</t>
  </si>
  <si>
    <t>A5-4</t>
  </si>
  <si>
    <t>A6-5</t>
  </si>
  <si>
    <t>A6-6</t>
  </si>
  <si>
    <t>A6-7</t>
  </si>
  <si>
    <t>A6-8</t>
  </si>
  <si>
    <t>A7-9</t>
  </si>
  <si>
    <t>A7-10</t>
  </si>
  <si>
    <t>A7-11</t>
  </si>
  <si>
    <t>A7-12</t>
  </si>
  <si>
    <t>A7-13</t>
  </si>
  <si>
    <t>A7-14</t>
  </si>
  <si>
    <t>A7-15</t>
  </si>
  <si>
    <t>SITE PREPARATION WORKS FOR BOTH BUILDINGS &amp; THE WHOLE SITE, WITH LEVELLING, EMBACKMENT ITEMS &amp; OUTLINING, AS FOLLOWS:</t>
  </si>
  <si>
    <t>F-1</t>
  </si>
  <si>
    <t>F-2</t>
  </si>
  <si>
    <t>EXTERNAL FENCE FOR ALL SITE</t>
  </si>
  <si>
    <t>تحضيرات الموقع ,والاعمال الترابية لكلا المبنيين وجميع الموقع وفقرات التسوية و الدفن وتخطيط الموقع وتشمل مايلي :</t>
  </si>
  <si>
    <r>
      <rPr>
        <b/>
        <u/>
        <sz val="11"/>
        <color theme="1"/>
        <rFont val="Arial"/>
        <family val="2"/>
        <scheme val="minor"/>
      </rPr>
      <t>Painting item:</t>
    </r>
    <r>
      <rPr>
        <sz val="11"/>
        <color theme="1"/>
        <rFont val="Arial"/>
        <family val="2"/>
        <scheme val="minor"/>
      </rPr>
      <t xml:space="preserve"> 1. Supply materials &amp; execute Painting with plastic paint the internal walls (starting for walls from + 1.15m upto the ceiling) &amp; for all ceiling of Plastic painting (except Bathrooms &amp; Kitchen).  2.  Use 2 laysers of Oil paint for . 4. Painting the external elevation with special Plastic paint made for the external elevations, the Paint should be Turkish Brand (Betek type),  after good finishing and maintaining all surfaces by needed materials, according to the  drawings, international specifications and instruction of IOM Engineer. </t>
    </r>
  </si>
  <si>
    <r>
      <rPr>
        <b/>
        <u/>
        <sz val="11"/>
        <color theme="1"/>
        <rFont val="Arial"/>
        <family val="2"/>
        <scheme val="minor"/>
      </rPr>
      <t>فقرة كاشي السيراميك للجدران :</t>
    </r>
    <r>
      <rPr>
        <sz val="11"/>
        <color theme="1"/>
        <rFont val="Arial"/>
        <family val="2"/>
        <scheme val="minor"/>
      </rPr>
      <t xml:space="preserve"> تجهيز مواد وتنفيذ  كاشي سيراميك لجدران الحمامات والتواليتات والمطبخ لغاية السقف وباستعمال مونة السمنت بنسبة خلط (1:3) وبموجب صور النماذج المرفقة على ان يتم تغطية اركان سيراميك الجدران بزوايا المنيوم خاصة بتغطية الاركان وبموجب مصادقة مهندس المنظمة . </t>
    </r>
  </si>
  <si>
    <r>
      <rPr>
        <b/>
        <u/>
        <sz val="11"/>
        <color theme="1"/>
        <rFont val="Arial"/>
        <family val="2"/>
        <scheme val="minor"/>
      </rPr>
      <t xml:space="preserve">Ceramic Wall Tiles: </t>
    </r>
    <r>
      <rPr>
        <sz val="11"/>
        <color theme="1"/>
        <rFont val="Arial"/>
        <family val="2"/>
        <scheme val="minor"/>
      </rPr>
      <t>Supply &amp; execute wall ceramic tiles for WCs &amp; kitechen upto the roof using cement mortar with (1:3) mix, &amp; as shown in the attached sample's photos, the conrners of the wall ceramic should be covered with Aluminum angle cover specially made for covering the cermic corners, &amp; according to IOM eng. approval.</t>
    </r>
  </si>
  <si>
    <r>
      <rPr>
        <b/>
        <u/>
        <sz val="11"/>
        <color theme="1"/>
        <rFont val="Arial"/>
        <family val="2"/>
        <scheme val="minor"/>
      </rPr>
      <t>فقرة الصبغ :</t>
    </r>
    <r>
      <rPr>
        <sz val="11"/>
        <color theme="1"/>
        <rFont val="Arial"/>
        <family val="2"/>
        <scheme val="minor"/>
      </rPr>
      <t xml:space="preserve"> تجهيز مواد وتنفيذ 1. الصبغ البلاستيكي لجميع الجدران (من مستوى + 1.15م الى السقف) مع الصبغ لجميع السقوف الداخلية بالصبغ البلاستيكي (ما عدا الحمامات والمطبخ)  2. الصبغ البلاستيكي الخاص بالواجهات الخارجية لجميع جدران وأسطح الواجهات الخارجية للمبنى . ملاحظة : يكون منشأ الصبغ (الخاص بالداخل والخاص بالخارج) من منشأ تركي نوع (بيتيك) درجة اولى (خاضع للفحص المختبري) ، شاملا السعر التهيئة والانهاء والمعالجة الجيدين للاسطح باستخدام المواد المناسبة، حسب المواصفات القياسية العالمية و المخططات وارشادات مهندس المنظمة. </t>
    </r>
  </si>
  <si>
    <r>
      <rPr>
        <b/>
        <u/>
        <sz val="11"/>
        <color theme="1"/>
        <rFont val="Arial"/>
        <family val="2"/>
        <scheme val="minor"/>
      </rPr>
      <t>فقرة الصبغ :</t>
    </r>
    <r>
      <rPr>
        <sz val="11"/>
        <color theme="1"/>
        <rFont val="Arial"/>
        <family val="2"/>
        <scheme val="minor"/>
      </rPr>
      <t xml:space="preserve"> تجهيز مواد وتنفيذ 1. الصبغ البلاستيكي لجميع الجدران (من مستوى + 1.15م الى السقف) مع الصبغ لجميع السقوف الداخلية بالصبغ البلاستيكي (ما عدا الحمامات والمطبخ ومنطقة المدخل)  2. الصبغ البلاستيكي الخاص بالواجهات الخارجية لجميع جدران وأسطح الواجهات الخارجية للمبنى . ملاحظة : يكون منشأ الصبغ (الخاص بالداخل والخاص بالخارج) من منشأ تركي نوع (بيتيك او بوليسان) درجة اولى (خاضع للفحص المختبري) ، شاملا السعر التهيئة والانهاء والمعالجة الجيدين للاسطح باستخدام المواد المناسبة، حسب المواصفات القياسية العالمية و المخططات وارشادات مهندس المنظمة. </t>
    </r>
  </si>
  <si>
    <r>
      <rPr>
        <b/>
        <u/>
        <sz val="11"/>
        <color theme="1"/>
        <rFont val="Arial"/>
        <family val="2"/>
        <scheme val="minor"/>
      </rPr>
      <t>Painting item:</t>
    </r>
    <r>
      <rPr>
        <sz val="11"/>
        <color theme="1"/>
        <rFont val="Arial"/>
        <family val="2"/>
        <scheme val="minor"/>
      </rPr>
      <t xml:space="preserve"> 1. Supply materials &amp; execute Painting with plastic paint the internal walls (starting for walls from + 1.15m upto the ceiling) &amp; for all ceiling of Plastic painting (except Bathrooms, Kitchen&amp; entrance area).  2.  Use 2 laysers of Oil paint for . 4. Painting the external elevation with special Plastic paint made for the external elevations, the Paint should be Turkish Brand (Betek or Polisan type),  after good finishing and maintaining all surfaces by needed materials, according to the  drawings, international specifications and instruction of IOM Engineer. </t>
    </r>
  </si>
  <si>
    <r>
      <t>Supply, install and test 8</t>
    </r>
    <r>
      <rPr>
        <b/>
        <sz val="11"/>
        <color theme="1"/>
        <rFont val="Arial"/>
        <family val="2"/>
        <scheme val="minor"/>
      </rPr>
      <t xml:space="preserve"> inch exhaust fan</t>
    </r>
    <r>
      <rPr>
        <sz val="11"/>
        <color theme="1"/>
        <rFont val="Arial"/>
        <family val="2"/>
        <scheme val="minor"/>
      </rPr>
      <t xml:space="preserve"> for the toilets &amp; bathrooms complete with wiring, switch and fixing to the window glass,  the work shall include covering the cable, betwee the fan &amp; the switch plug with wihte plastic cable tray fixed firmly on walls or ceiling. &amp; accoring to IOM engineer approval.</t>
    </r>
  </si>
  <si>
    <t xml:space="preserve">تجهيز، نصب و فحص مروحة طاردة حجم 8 إنج للمرافق والحماماات. يشمل السعر التسليك، مفتاح التشغيل،  وتثبيت الطاردة على زجاج الشباك. , ويتضمن العمل تغليف الكيبل الداخلي بين المروحة وسويج التشغيل بواسطة كيبل تري بلاستيكي مثيت باستقامة صحيحة على الجدار او السقف </t>
  </si>
  <si>
    <t>B7-18</t>
  </si>
  <si>
    <t xml:space="preserve">تجهيز، نصب و فحص مروحة طاردة حجم 12 إنج للمرافق والحماماات. يشمل السعر التسليك، مفتاح التشغيل،  وتثبيت الطاردة في المكان المخصص من الشباك , ويتضمن العمل تغليف الكيبل الداخلي بين المروحة وسويج التشغيل بواسطة كيبل تري بلاستيكي مثيت باستقامة صحيحة على الجدار او السقف </t>
  </si>
  <si>
    <r>
      <t>Supply, install and test 12</t>
    </r>
    <r>
      <rPr>
        <b/>
        <sz val="11"/>
        <color theme="1"/>
        <rFont val="Arial"/>
        <family val="2"/>
        <scheme val="minor"/>
      </rPr>
      <t xml:space="preserve"> inch exhaust fan</t>
    </r>
    <r>
      <rPr>
        <sz val="11"/>
        <color theme="1"/>
        <rFont val="Arial"/>
        <family val="2"/>
        <scheme val="minor"/>
      </rPr>
      <t xml:space="preserve"> for the toilets &amp; bathrooms complete with wiring, switch and fixing within the window frame ,  the work shall include covering the cable, betwee the fan &amp; the switch plug with wihte plastic cable tray fixed firmly on walls or ceiling. &amp; accoring to IOM engineer approval.</t>
    </r>
  </si>
  <si>
    <t>A7-16</t>
  </si>
  <si>
    <r>
      <rPr>
        <b/>
        <u/>
        <sz val="11"/>
        <color theme="1"/>
        <rFont val="Arial"/>
        <family val="2"/>
        <scheme val="minor"/>
      </rPr>
      <t>صية الارضية:</t>
    </r>
    <r>
      <rPr>
        <sz val="11"/>
        <color theme="1"/>
        <rFont val="Arial"/>
        <family val="2"/>
        <scheme val="minor"/>
      </rPr>
      <t xml:space="preserve"> تجهيز مواد وتنفيذ صبة الارضية الكونكريتية  يسمك 10 سم وباستعمال سمنت مقاوم للاملاح وبنسبة خلط 1:2:4 وبقوة تحمل 28 ميكاباسكال وبفحص  slump test 100mm  ، مع اجراء curing للكونكريت بما لايقل عن 7 ايام بموجب المواصفات وتعليمات مهندس IOM في الموقع  ويجب   ان تكون طبقات السبيس تحت الارضية محدول حدل ناجح بسمك 25سم لكل طبقة تحت ارضية الكونكريت وكما مبين في الفقرة G-1  اعلاه ، كما يتضمن العمل زيادة سمك صبة الارضية الى 20سم تحت جدران البلوك ذات سمك 10سم  (القواطع الغير حاملة) وكما مبين في مخطط IOM.</t>
    </r>
  </si>
  <si>
    <r>
      <rPr>
        <b/>
        <u/>
        <sz val="11"/>
        <color theme="1"/>
        <rFont val="Arial"/>
        <family val="2"/>
        <scheme val="minor"/>
      </rPr>
      <t>Floor Slab:</t>
    </r>
    <r>
      <rPr>
        <sz val="11"/>
        <color theme="1"/>
        <rFont val="Arial"/>
        <family val="2"/>
        <scheme val="minor"/>
      </rPr>
      <t xml:space="preserve"> Supply materials &amp; execute 10cm thick. concrete floor slab using sulpher resistant cement, </t>
    </r>
    <r>
      <rPr>
        <sz val="11"/>
        <color theme="3"/>
        <rFont val="Arial"/>
        <family val="2"/>
      </rPr>
      <t>1:2:4</t>
    </r>
    <r>
      <rPr>
        <sz val="11"/>
        <rFont val="Arial"/>
        <family val="2"/>
      </rPr>
      <t xml:space="preserve"> mix with compressive strength </t>
    </r>
    <r>
      <rPr>
        <sz val="11"/>
        <color theme="3"/>
        <rFont val="Arial"/>
        <family val="2"/>
      </rPr>
      <t>28 MPA</t>
    </r>
    <r>
      <rPr>
        <sz val="11"/>
        <rFont val="Arial"/>
        <family val="2"/>
      </rPr>
      <t xml:space="preserve"> ( slump test 100 mm)  perform curing minimum 7 days according to specification and instruction of IOM site Engineer, the concrete floor slab should be executed on well compacted subbase layers as shown in item G-1, the thickness of the concrete floor slab under the 10cm partition walls should be increased to 20 cm  as shown in the IOM drawing).</t>
    </r>
  </si>
  <si>
    <r>
      <rPr>
        <b/>
        <u/>
        <sz val="11"/>
        <color theme="1"/>
        <rFont val="Arial"/>
        <family val="2"/>
        <scheme val="minor"/>
      </rPr>
      <t>فقرة الابواب الخشبية:</t>
    </r>
    <r>
      <rPr>
        <sz val="11"/>
        <color theme="1"/>
        <rFont val="Arial"/>
        <family val="2"/>
        <scheme val="minor"/>
      </rPr>
      <t xml:space="preserve"> تجهيز مواد ونصب باب خشبي من النوع المستورد الجاهز (تركي المنشأ ) مع الأطار الخشبي والمقبض والكيلون والقفل والنرمادات وجميع الملحقات اللازمة وبموجب جدول الابواب في مخطط ال IOM وبموجب صور النماذج المرفقة ومصادقة مهندس ال IOM. </t>
    </r>
  </si>
  <si>
    <r>
      <rPr>
        <b/>
        <u/>
        <sz val="11"/>
        <color theme="1"/>
        <rFont val="Arial"/>
        <family val="2"/>
        <scheme val="minor"/>
      </rPr>
      <t xml:space="preserve">Wooden Doors- ready made: </t>
    </r>
    <r>
      <rPr>
        <sz val="11"/>
        <color theme="1"/>
        <rFont val="Arial"/>
        <family val="2"/>
        <scheme val="minor"/>
      </rPr>
      <t>Supply / Install Supply materials &amp; install New wooden doors 2.1x1m ( ready made Turkish brand doors) with wooden frames &amp; panels with lock &amp; handle and hinges according to IOM drawings &amp; according to the apporoval of IOM Engineer. (specifications according to the IOM doors schedule drawing  &amp; the attached photos for samples).</t>
    </r>
  </si>
  <si>
    <r>
      <rPr>
        <b/>
        <u/>
        <sz val="11"/>
        <color theme="1"/>
        <rFont val="Arial"/>
        <family val="2"/>
        <scheme val="minor"/>
      </rPr>
      <t xml:space="preserve">سنك المطيخ : </t>
    </r>
    <r>
      <rPr>
        <sz val="11"/>
        <color theme="1"/>
        <rFont val="Arial"/>
        <family val="2"/>
        <scheme val="minor"/>
      </rPr>
      <t xml:space="preserve">تجهيز مواد ونصب سنك المطبخ  نوع المنيوم بابعاد 1م *50 سم  مع الخلاط الكروم المعدني والأقفال والصوندات للماء الصافي والبالوعة وصوندة البالوعة ويتضمن العمل جميع الملحقات اللازمة لأتمام العمل ; كما يتضمن العمل نصب دواليب ومجرات نوع المنيوم تحت السنك  وبموجب مخطط ال IOM وتوجيه ومصادقة مهندس ال IOM. </t>
    </r>
  </si>
  <si>
    <r>
      <rPr>
        <b/>
        <u/>
        <sz val="11"/>
        <color theme="1"/>
        <rFont val="Arial"/>
        <family val="2"/>
        <scheme val="minor"/>
      </rPr>
      <t>Sink for kitchen:</t>
    </r>
    <r>
      <rPr>
        <sz val="11"/>
        <color theme="1"/>
        <rFont val="Arial"/>
        <family val="2"/>
        <scheme val="minor"/>
      </rPr>
      <t xml:space="preserve"> Supply &amp; install Aluminium kitchen sink (1m x 50 cm), with metal stand frame  and fixtures ). Kitchen Sink shall be with Mixer, valves, hoses for drainage, &amp; with all related works to complete the job, the work shall also include installing Auminum cubboards with drawers under the sink &amp; according to IOM drawings &amp; IOM approval.</t>
    </r>
  </si>
  <si>
    <r>
      <rPr>
        <b/>
        <u/>
        <sz val="11"/>
        <color theme="1"/>
        <rFont val="Arial"/>
        <family val="2"/>
        <scheme val="minor"/>
      </rPr>
      <t>صية ارضية خارجية:</t>
    </r>
    <r>
      <rPr>
        <sz val="11"/>
        <color theme="1"/>
        <rFont val="Arial"/>
        <family val="2"/>
        <scheme val="minor"/>
      </rPr>
      <t xml:space="preserve"> تجهيز مواد وتنفيذ صبة الارضية الخارجية الكونكريتية  بسمك 20 سم (يتراوح السمك حسب تسليط الارضية من 15 سم الى 25 سم) وتكون الصبة مسلحة بشبكة ال BRC بابعاد 15سم * 15سم * 6 ملم )  وباستعمال سمنت مقاوم للاملاح وبنسبة خلط 1:2:4 وبقوة تحمل 28 ميكاباسكال وبفحص  slump test 100mm  ، مع اجراء curing للكونكريت بما لايقل عن 7 ايام بموجب المواصفات وتعليمات مهندس IOM  ، وكما مبين في مخطط IOM ، كما يجب تسليط الارضية جيدا بميلانات نحو الخارج  لتصريف مياه الامطار بشكل كامل . كما يتضمن العمل صب رمبة كونكريتية امام كل بوابة من البوابتين الخارجية وتكون الرمبتين بنفس سمك وتسليح الصية الكونكريتية اعلاه .</t>
    </r>
  </si>
  <si>
    <r>
      <rPr>
        <b/>
        <u/>
        <sz val="11"/>
        <color theme="1"/>
        <rFont val="Arial"/>
        <family val="2"/>
        <scheme val="minor"/>
      </rPr>
      <t>External Floor Slab:</t>
    </r>
    <r>
      <rPr>
        <sz val="11"/>
        <color theme="1"/>
        <rFont val="Arial"/>
        <family val="2"/>
        <scheme val="minor"/>
      </rPr>
      <t xml:space="preserve"> Supply materials &amp; execute 20cm thick. concrete floor slab (ranging from 15 to 25cm according to the slope), &amp; reinforced with BRC steel  reinforcement 15x15 x 6mm, using sulfur resistant cement, </t>
    </r>
    <r>
      <rPr>
        <sz val="11"/>
        <color theme="3"/>
        <rFont val="Arial"/>
        <family val="2"/>
      </rPr>
      <t>1:2:4</t>
    </r>
    <r>
      <rPr>
        <sz val="11"/>
        <rFont val="Arial"/>
        <family val="2"/>
      </rPr>
      <t xml:space="preserve"> mix with compressive strength </t>
    </r>
    <r>
      <rPr>
        <sz val="11"/>
        <color theme="3"/>
        <rFont val="Arial"/>
        <family val="2"/>
      </rPr>
      <t>28 MPA</t>
    </r>
    <r>
      <rPr>
        <sz val="11"/>
        <rFont val="Arial"/>
        <family val="2"/>
      </rPr>
      <t xml:space="preserve"> ( slump test 100 mm)  perform curing minimum 7 days according to specification and instruction of IOM site Engineer, &amp; as shown in the IOM drawing). the floor pavement should be properly sloped  to outside, in order to discharge the rainwater completely. the work shall include executin a concrete ramp infornt of each of the 2 external gates both of these 2 ramps should be with the same thickness &amp; reinforcement of the above concrete slab.</t>
    </r>
  </si>
  <si>
    <t>Furniture for CP BUILDING -A-</t>
  </si>
  <si>
    <t>E..1</t>
  </si>
  <si>
    <t>E..2</t>
  </si>
  <si>
    <t>E..3</t>
  </si>
  <si>
    <t>E..4</t>
  </si>
  <si>
    <t>E..5</t>
  </si>
  <si>
    <t>E..6</t>
  </si>
  <si>
    <t>E..7</t>
  </si>
  <si>
    <t>Set</t>
  </si>
  <si>
    <t>E..8</t>
  </si>
  <si>
    <t>E..9</t>
  </si>
  <si>
    <t>Supply &amp; install Sofa seating (1/2 set) for the manager room.with small tables set.</t>
  </si>
  <si>
    <t>E..10</t>
  </si>
  <si>
    <t>Supply &amp; install Plastic Curtains (Rolling type) Turkish brand (sizes shall be according to IOM drawings &amp; approval).</t>
  </si>
  <si>
    <t>E..11</t>
  </si>
  <si>
    <t>(60cm Wx40cm H) Mirror for Men bathroom &amp; Manager bathroom.</t>
  </si>
  <si>
    <t>E..12</t>
  </si>
  <si>
    <t>(60cm Wx40cm H)  Mirror for Women bathroom.</t>
  </si>
  <si>
    <r>
      <rPr>
        <b/>
        <u/>
        <sz val="11"/>
        <color theme="1"/>
        <rFont val="Arial"/>
        <family val="2"/>
        <scheme val="minor"/>
      </rPr>
      <t xml:space="preserve">Supply &amp; install Sofa seating set </t>
    </r>
    <r>
      <rPr>
        <sz val="11"/>
        <color theme="1"/>
        <rFont val="Arial"/>
        <family val="2"/>
        <scheme val="minor"/>
      </rPr>
      <t>(DIWAN type) with about 8.50m length, (for the community hall) as shown in the photos in the attached file, with supplying &amp; executing the small tables set with middle intermidiate table (for the above Sofa Set) Turkish made as shown in the same photos in the attached file. &amp; according to IOM approval.</t>
    </r>
  </si>
  <si>
    <r>
      <rPr>
        <b/>
        <u/>
        <sz val="11"/>
        <color theme="1"/>
        <rFont val="Arial"/>
        <family val="2"/>
        <scheme val="minor"/>
      </rPr>
      <t xml:space="preserve">تجهيز ونصب طخم قنفات ديوان </t>
    </r>
    <r>
      <rPr>
        <sz val="11"/>
        <color theme="1"/>
        <rFont val="Arial"/>
        <family val="2"/>
        <scheme val="minor"/>
      </rPr>
      <t>مستورد تركي الصنع (اسم الموديل : BUSHRA)  أو مايكافؤه من المنشأ التركي وكما مبين في الفايل المرفق وبنفس اللون في الصورة وبطول حوالي 8.50 م مع تجهيز ونصب طخم الميز وسطي والطبلات الخاص بطخم الديوان اعلاه - تركي المنشأ ايضا ، وكما مبين في نفس الصور لطخم الديوان اعلاه. وبمصادقة مهندس المنظمة .</t>
    </r>
  </si>
  <si>
    <r>
      <rPr>
        <b/>
        <u/>
        <sz val="11"/>
        <color theme="1"/>
        <rFont val="Arial"/>
        <family val="2"/>
        <scheme val="minor"/>
      </rPr>
      <t>Supply &amp; install seats used for parks:</t>
    </r>
    <r>
      <rPr>
        <sz val="11"/>
        <color theme="1"/>
        <rFont val="Arial"/>
        <family val="2"/>
        <scheme val="minor"/>
      </rPr>
      <t xml:space="preserve"> Supply &amp; install seats (imported type) used for parks &amp; install them in the children playground, each seat is with 1.25m length enough for 3 pesons, each seat should be made of either steel sekelton covered with  1.5"x 4" wooden joists or equivilant, the design of the seat should be as according to the attached sample &amp; the final design submitted by the contractor to IOM for approval before manufacturing.</t>
    </r>
  </si>
  <si>
    <r>
      <rPr>
        <b/>
        <u/>
        <sz val="11"/>
        <color theme="1"/>
        <rFont val="Arial"/>
        <family val="2"/>
        <scheme val="minor"/>
      </rPr>
      <t>تجهيز ونصب مصاطب للجلوس خاصة بالمتنزهات:</t>
    </r>
    <r>
      <rPr>
        <sz val="11"/>
        <color theme="1"/>
        <rFont val="Arial"/>
        <family val="2"/>
        <scheme val="minor"/>
      </rPr>
      <t xml:space="preserve"> تجهيز ونصب مصاطب للجلوس خاصة بالمتنزهات ونصبها في ملعب الاطفال ، وتكون للمصطبة الواحدة بطول 1.50 م وتكفي 3 اشخاص ،                   وتكون  المصطبة مصنوعة من هيكل حديدي مثبت عليه (في كل من منطقة الجلوس ومنطقة اتكاء الظهر) جسور (سيورة) خشبية بمقطع 2 انج * 4 انج او مايكافؤه (وبموجب النموذج المرفق طيا) على ان يتم تقديم تصميم النموذج النهائي من قبل المقاول قبل التصنيع الى المنظمة لغرض المصادقة .</t>
    </r>
  </si>
  <si>
    <t>Supply &amp; install Steel type Swinging Toy for Kids (2 seats) for the children playground according to the drawings.</t>
  </si>
  <si>
    <t>Supply &amp; install Sliding Toy on the children playground according to the drawings.</t>
  </si>
  <si>
    <t>F.15</t>
  </si>
  <si>
    <t>Supply &amp; install 2 Aluminum balustrades for the handicap ramps at the entrence of building B.</t>
  </si>
  <si>
    <r>
      <rPr>
        <b/>
        <u/>
        <sz val="11"/>
        <color theme="1"/>
        <rFont val="Arial"/>
        <family val="2"/>
        <scheme val="minor"/>
      </rPr>
      <t>False Ceiling:</t>
    </r>
    <r>
      <rPr>
        <sz val="11"/>
        <color theme="1"/>
        <rFont val="Arial"/>
        <family val="2"/>
        <scheme val="minor"/>
      </rPr>
      <t xml:space="preserve"> Supply materials &amp; install False Ceiling (Plastic type) for bathrooms &amp; kitchen with 60X60cm for each panel, g &amp; according to drawings &amp; the instruction of IOM engineer.</t>
    </r>
  </si>
  <si>
    <r>
      <rPr>
        <b/>
        <u/>
        <sz val="11"/>
        <color theme="1"/>
        <rFont val="Arial"/>
        <family val="2"/>
        <scheme val="minor"/>
      </rPr>
      <t xml:space="preserve"> Load bearibg walls:</t>
    </r>
    <r>
      <rPr>
        <sz val="11"/>
        <color theme="1"/>
        <rFont val="Arial"/>
        <family val="2"/>
        <scheme val="minor"/>
      </rPr>
      <t xml:space="preserve"> 1. Supplying materials &amp; Building 20cm thick bearing walls with solid concrete block with successful test result &amp; with dimensions (40*20*15) cm (or close to these dimensions according to the factory's product) &amp; according to IOM drawings using cement mortar with (1:3) mix. 2. The wall shall be with 20cm underground starting from the top of foundation till bottom level of the DPC then coating both sides of this wall with one layer of pliminary cement plastering then coating it with 2 layers of flint coat. 3. The work shall also include executing the 20 x30 cm concrete beams, 2 RC columns &amp; lintels inside these walls as indicated in IOM drawings. Note: The contractor should execute the height &amp; dimensions of the walls &amp; openings as mentioned in drawings, &amp; it is his responsibility to use supporting materials such as brick or concrete (in case the dimensions &amp; heights are not matching with the dimensionso the standard concrete block) &amp; according to IOM enigneer approval.</t>
    </r>
  </si>
  <si>
    <r>
      <rPr>
        <b/>
        <u/>
        <sz val="11"/>
        <color theme="1"/>
        <rFont val="Arial"/>
        <family val="2"/>
        <scheme val="minor"/>
      </rPr>
      <t>الجدران الحاملة :</t>
    </r>
    <r>
      <rPr>
        <sz val="11"/>
        <color theme="1"/>
        <rFont val="Arial"/>
        <family val="2"/>
        <scheme val="minor"/>
      </rPr>
      <t xml:space="preserve"> 1. تجهيز مواد وتنفيذ الجدران الحاملة بسمك 20 سم وباستعمال البلوك الكونكريتي الغير مجوف الناجح بالفحص وبابعاد (20*15*40) سم (أو ابعاد مقاربة حسب انتاج المعمل) وبموجب  مخططات  IOM وياستعمال مونة السمنت بنسبة خلط (1:3) . 2. يكون سمك الجدار تجت الارض 40سم ابتداءا من الاساس الكونكريتي ولغاية اسفل البادلو لجزء ثم يتم  تشميع جزء الجدار تحت الارض بمونة السمنت لوجهي الجدار ثم الطلاء القيري بطبقتين فلنتكوت  .3.  كما يتضمن العمل تنفيذ 20*30 سم جسور كونكريتية مسلحة مع عمودين مع اللنتلات الكونكريتية المسلحة ضمن الجدار وفوق مستوى فتحات الابواب وكما مبين في مخططات IOM. ملاحظة: على المقاول الالتزام بتنفيذ ارتفاعات وابعاد الجدران والفتحات كما مثبت في المخططات ، وتكون من مسؤوليته استعمال مواد مساعدة مثل الطابوق او الكونكريت (في حالة  عدم مطابقة الابعاد لمضاعفات البلوك الكونكريتي المستعمل) وبمصادقة مهندس ال IOM  . </t>
    </r>
  </si>
  <si>
    <r>
      <t xml:space="preserve"> ا</t>
    </r>
    <r>
      <rPr>
        <b/>
        <u/>
        <sz val="11"/>
        <color theme="1"/>
        <rFont val="Arial"/>
        <family val="2"/>
        <scheme val="minor"/>
      </rPr>
      <t>حو</t>
    </r>
    <r>
      <rPr>
        <sz val="11"/>
        <color theme="1"/>
        <rFont val="Arial"/>
        <family val="2"/>
        <scheme val="minor"/>
      </rPr>
      <t>ا</t>
    </r>
    <r>
      <rPr>
        <b/>
        <u/>
        <sz val="11"/>
        <color theme="1"/>
        <rFont val="Arial"/>
        <family val="2"/>
        <scheme val="minor"/>
      </rPr>
      <t xml:space="preserve">ض الزهور مع الاشجار وأزهار </t>
    </r>
    <r>
      <rPr>
        <sz val="11"/>
        <color theme="1"/>
        <rFont val="Arial"/>
        <family val="2"/>
        <scheme val="minor"/>
      </rPr>
      <t xml:space="preserve">  تجهيز مواد وعمل ونصب احواض زهور دائرية بلاستيكية مسيفة الصنع  مدورة  عدد 2 بقطر 1م  وبارتفاع  70سم وكما مبين في المخططات مصنوع من البلاستك ويتضمن العمل ملئ الحوض بتربة زراعية نظيفة مع السماد اللازم مع زراعة  اشجار وازهار في كل حوض على ان تكون الشجرة الرئيسية  لايقل ارتفاعها عن 1.5م وقطر لايقل عن 1م مع شجيرات و ازهار حولها ، وبموجب المخططات وبموجب تعليمات ومصادقة . .</t>
    </r>
  </si>
  <si>
    <r>
      <rPr>
        <b/>
        <u/>
        <sz val="10"/>
        <color theme="1"/>
        <rFont val="Arial"/>
        <family val="2"/>
        <scheme val="minor"/>
      </rPr>
      <t>Flower beds, trees &amp; flowers:</t>
    </r>
    <r>
      <rPr>
        <sz val="10"/>
        <color theme="1"/>
        <rFont val="Arial"/>
        <family val="2"/>
        <scheme val="minor"/>
      </rPr>
      <t xml:space="preserve"> Supply &amp; install 2 Ready made 1m &amp; 80 cm dia. circular flower beds  (Plastic type flower bed) with 70cm height, then filling them with clean soil &amp; Fertilizer, . then planting Trees &amp; flowers at each flower bed, (the main tree should be with height of 1.5m &amp; with diamenter not less 1m, with planting bushes &amp; flowers around it  &amp; according to the insturuction &amp; approval of IOM engineer &amp; the Engineer of the Directorate General for Welfare and Social Development / Arbil.  </t>
    </r>
  </si>
  <si>
    <t>EXTERNAL STEEL SHEDS</t>
  </si>
  <si>
    <r>
      <rPr>
        <b/>
        <u/>
        <sz val="11"/>
        <rFont val="Arial"/>
        <family val="2"/>
      </rPr>
      <t>سقيفة  ملعب الاطفال:</t>
    </r>
    <r>
      <rPr>
        <u/>
        <sz val="11"/>
        <rFont val="Arial"/>
        <family val="2"/>
      </rPr>
      <t xml:space="preserve"> </t>
    </r>
    <r>
      <rPr>
        <sz val="11"/>
        <rFont val="Arial"/>
        <family val="2"/>
      </rPr>
      <t xml:space="preserve">تجهيز جميع المواد ، جميع المتطلبات وتنفيذ سقيفة  ملعب الاطفال الثمانية الشكل ، يتضمن العمل تثبيت البولتات الخاصة بقاعدة الاعمدة  داخل الصبة الكونكريتية الحالية ثم يتم نصب العمود وتثبيت قاعدته البليتة الملحومة به على البولتات ثم يتم املاء الفراغ بكونكريت صنف 25 و ينسبة خلط 4:2:1 .ويتضمن الهيكل الحديدي المكون من الاعمدة والجسور والطراحيات ، من المقاطع الحديدية التالية (والمبينة أجزاءها التفصيلية المكملة في المخططات) :
 (بليت  (بسمك 15 ملم) يمثل قواعد الاعمدة مع بولتات التثبيت (قطر 18 ملم) ، ويتكون كل عمود مزدوج من الأعمدة الرئيسية من عمودين بمقطع مدور لكل عمود قطر 4 انج وبسمك  3 ملم  يكون احد العمودين منحتي مدور بشكل نصف دائري والعمود الاخر ملحوم به ويكون مستقيم بشكل عمودي وكما مبين في المخططات ، أما الجسور الحديدية الشعاعية فهي بمقطع مدور (2.5 اتج × 3 ملم) ، والطراحيات الحديدية  بمقطع  (50 ملم × 50 ملم × 2 ملم) ومقطع الاقواس الامامية بمقطع مدور 1 انج وسمك 1.5 ملم  ، تغطية السقف بالواح قرميد معدني بلون اخضر  مطلي بطبقة ايبوكسية (كما مبين في النموذج المرفق)  مع تثبيت جسر امامي بمقطع 4" * 2.5" * 3 ملم تحت الحافة السقلى لتغليف القرميد وبشكل اطار ثماني خارجي تستند عليه حافة السقيفة الخارجية السفلى حول السقيفة ، الفقرة تشمل أية مقاطع أو مواد مطلوبة اخرى . اللحام يجب أن يكون بسمك 8 ملم .
جميع المواد والأعمال سوف تكون وفقا للمخططات والمواصفات الدولية للهياكل الفولاذية وتعليمات مهندسي المنظمة الدولية للهجرة. (الذرعة والقياس وفقًا للأبعاد المسقط العلوي) </t>
    </r>
  </si>
  <si>
    <r>
      <rPr>
        <b/>
        <u/>
        <sz val="10"/>
        <rFont val="Arial"/>
        <family val="2"/>
      </rPr>
      <t>Signboard:</t>
    </r>
    <r>
      <rPr>
        <u/>
        <sz val="10"/>
        <rFont val="Arial"/>
        <family val="2"/>
      </rPr>
      <t xml:space="preserve"> </t>
    </r>
    <r>
      <rPr>
        <sz val="10"/>
        <rFont val="Arial"/>
        <family val="2"/>
      </rPr>
      <t xml:space="preserve"> Supply &amp; install Aluminum  Alucobond Signboard (4m x 70cm) for each of Buildings: A &amp; B using  Alucobond projected letters, the signboard shall be supported on 3"x3"x1.8mm hollow steel frame, keeping all the  Alucobond plate covering all frame's edges, all colors &amp; lettering shall be determined by IOM Engineer &amp; according to the attached photos.                  </t>
    </r>
  </si>
  <si>
    <r>
      <rPr>
        <b/>
        <u/>
        <sz val="11"/>
        <color theme="1"/>
        <rFont val="Arial"/>
        <family val="2"/>
        <scheme val="minor"/>
      </rPr>
      <t>لوحة لافتة مبنى:</t>
    </r>
    <r>
      <rPr>
        <sz val="11"/>
        <color theme="1"/>
        <rFont val="Arial"/>
        <family val="2"/>
        <scheme val="minor"/>
      </rPr>
      <t xml:space="preserve"> تجهيز ونصب لوحة لافتة لكل من المبنيين A   و  B وبابعاد 4 م * 70 سم للوحة الواحدة مصنوعة من الاليكوبون الالمنيوم وبحروف اليكوبون بارزة  وتستند اللوحة على اطار حديدي مقطع 3 انج * 3 انج  مجوف وبسمك 2 ملم وبحيث يتم تغليف جميع حافات الاطار الحديدي الظاهرة من الاعلى والاسفل والجوانب بنفس بليت لاليكوبون للوحة ويتم تحديد الالوان وحروف الكتابة من قبل مهندس المنظمة وبموجب صور النماذج المرفقة .</t>
    </r>
  </si>
  <si>
    <t>A7-17</t>
  </si>
  <si>
    <t>BOQ FOR SITE PREPARATION FOR BOTH BUILDINGS (A &amp; B) &amp; ALL SITE</t>
  </si>
  <si>
    <r>
      <t xml:space="preserve">Supply, install and test armoured </t>
    </r>
    <r>
      <rPr>
        <b/>
        <sz val="11"/>
        <rFont val="Arial"/>
        <family val="2"/>
      </rPr>
      <t>(4 x 35</t>
    </r>
    <r>
      <rPr>
        <b/>
        <sz val="11"/>
        <color rgb="FFFF0000"/>
        <rFont val="Arial"/>
        <family val="2"/>
      </rPr>
      <t xml:space="preserve"> </t>
    </r>
    <r>
      <rPr>
        <b/>
        <sz val="11"/>
        <rFont val="Arial"/>
        <family val="2"/>
      </rPr>
      <t>mm</t>
    </r>
    <r>
      <rPr>
        <b/>
        <vertAlign val="superscript"/>
        <sz val="11"/>
        <rFont val="Arial"/>
        <family val="2"/>
      </rPr>
      <t>2</t>
    </r>
    <r>
      <rPr>
        <b/>
        <sz val="11"/>
        <rFont val="Arial"/>
        <family val="2"/>
      </rPr>
      <t>) PVC/ PVC insulated stranded copper cable</t>
    </r>
    <r>
      <rPr>
        <sz val="11"/>
        <rFont val="Arial"/>
        <family val="2"/>
      </rPr>
      <t xml:space="preserve"> to connect the MDB to the electrical source (the main twisted cable suspended on the pole infornt of the building). The price includes provision of material to lay the cable underground, using appropriate cable lugs, glands and put the cable into operation.
Note: The length of the cable may vary according to the project location.</t>
    </r>
  </si>
  <si>
    <r>
      <t>تجهيز، نصب و فحص كيبل كهربائي نحاسي مسلح (4*</t>
    </r>
    <r>
      <rPr>
        <sz val="11"/>
        <rFont val="Arial"/>
        <family val="2"/>
        <scheme val="minor"/>
      </rPr>
      <t>35</t>
    </r>
    <r>
      <rPr>
        <sz val="11"/>
        <color theme="1"/>
        <rFont val="Arial"/>
        <family val="2"/>
        <scheme val="minor"/>
      </rPr>
      <t xml:space="preserve"> ملم</t>
    </r>
    <r>
      <rPr>
        <vertAlign val="superscript"/>
        <sz val="11"/>
        <color theme="1"/>
        <rFont val="Arial"/>
        <family val="2"/>
        <scheme val="minor"/>
      </rPr>
      <t>2</t>
    </r>
    <r>
      <rPr>
        <sz val="11"/>
        <color theme="1"/>
        <rFont val="Arial"/>
        <family val="2"/>
        <scheme val="minor"/>
      </rPr>
      <t xml:space="preserve">) معزول PVC/PVC  لتوصيل اللوحة الرئيسية الى المصدر ( الكيبل الظفيرة الرئيسي المعلق على العمود امام المبنى). السعر يشمل تجهيز مواد و مد الكيبل تحت الأرض، ثم ربطه باللوحة الرئيسية بإستخدام الملحقات الخاصة بذلك  ثم فحص الكيبل و وضعه تحت الخدمة. 
ملاحظة: طول الكيبل يتغير تبعا للموقع.
</t>
    </r>
  </si>
  <si>
    <r>
      <rPr>
        <b/>
        <u/>
        <sz val="11"/>
        <color theme="1"/>
        <rFont val="Arial"/>
        <family val="2"/>
        <scheme val="minor"/>
      </rPr>
      <t>البادلو</t>
    </r>
    <r>
      <rPr>
        <b/>
        <sz val="11"/>
        <color theme="1"/>
        <rFont val="Arial"/>
        <family val="2"/>
        <scheme val="minor"/>
      </rPr>
      <t xml:space="preserve"> </t>
    </r>
    <r>
      <rPr>
        <sz val="11"/>
        <color theme="1"/>
        <rFont val="Arial"/>
        <family val="2"/>
        <scheme val="minor"/>
      </rPr>
      <t>تجهيز مواد وتنفيذ البادلو 0طبقة كونكريت مانعة للرطوبة)  بسمك 10سم  وبموجب مخططات  IOM, لجدران سمك 20 سم وللجدران سمك 12 سم  وباستعمال مواد مضادة للرطوبة يتم تقديمها الى IOM لغرض المصادقة قبل التنفيذ .</t>
    </r>
  </si>
  <si>
    <r>
      <rPr>
        <b/>
        <sz val="12"/>
        <color theme="1"/>
        <rFont val="Arial"/>
        <family val="2"/>
        <scheme val="minor"/>
      </rPr>
      <t xml:space="preserve">ثالثا </t>
    </r>
    <r>
      <rPr>
        <sz val="12"/>
        <color theme="1"/>
        <rFont val="Arial"/>
        <family val="2"/>
        <scheme val="minor"/>
      </rPr>
      <t xml:space="preserve">- أعمال الدفن بالسبيس :
 تجهيز المواد، العمال، المعدات اللازمة  للدفن كما يلي :  اولا - الدفن بالحصو الخابط (السبيس) صنف B  (الناجح بالفحص في المختبر) وبطبقات كل طبقة  بسمك 25سم  , وصولا الى تحت ارضية المبنى و المماشي  والساحات الخارجية للموقع وايصالها الى المنسوب المثبت في المخططات. ,  وكذلك املاء الحفر على جانبي جدران الاسس . على ان يتضمن العمل  فرش، رش وحدل السبيس إلى 95% من الكثافة النسبية بموجب فحص بروكتر المعدل وحسب توجيهات مهندس المنظمة، وتذرع حسب المخططات. ......ثانيا - الدفن بالتربة  الزراعية النظيفة للمساحات الخارجية الغير مبلطة ضمن (حدود الموقع)  ولمستوى 20 سم اقل من مستوى الصبة الكونكريتية  المجاورة. للساحات او المماشي   ........ .  ثالثا - الدفن بالسبيس حول سياج الموقع من الخارج   بشكل منحدر مائل وبنفس الطبقات والفحص الناجح اعلاه  وكما مبين في المخططات . 
</t>
    </r>
  </si>
  <si>
    <r>
      <rPr>
        <b/>
        <u/>
        <sz val="11"/>
        <color theme="1"/>
        <rFont val="Arial"/>
        <family val="2"/>
        <scheme val="minor"/>
      </rPr>
      <t xml:space="preserve">3. Filling with Sub-base: </t>
    </r>
    <r>
      <rPr>
        <sz val="11"/>
        <color theme="1"/>
        <rFont val="Arial"/>
        <family val="2"/>
        <scheme val="minor"/>
      </rPr>
      <t>Supplying  all necessary items, materials, workmanship &amp; equipments to:  1. Filling with Sub-base (Type - B) with layers (each layer with 25cm thick.) reaching underneath the concrete floor of the buildings, walkways &amp; external yards in addition to filling the void at both sides of the foundation walls,  the job also includes  watering, compacting to 95% of relative density by modified Proctor compaction test, and in accordance to General Technical specifications of this contract and the Engineer's  satisfaction....... 2. Filling the unpaved external areas with clean agriculture soil with a level of -20cm lower than the concrete pavement beside it..........3. Filling in space around the fence of the site from the outside in a sloping slope form with the same layers and the above successful test, as shown in the deawings.</t>
    </r>
  </si>
  <si>
    <t>A7-18</t>
  </si>
  <si>
    <r>
      <rPr>
        <b/>
        <u/>
        <sz val="11"/>
        <color theme="1"/>
        <rFont val="Arial"/>
        <family val="2"/>
        <scheme val="minor"/>
      </rPr>
      <t>المماشي:</t>
    </r>
    <r>
      <rPr>
        <b/>
        <sz val="11"/>
        <color theme="1"/>
        <rFont val="Arial"/>
        <family val="2"/>
        <scheme val="minor"/>
      </rPr>
      <t xml:space="preserve"> </t>
    </r>
    <r>
      <rPr>
        <sz val="11"/>
        <color theme="1"/>
        <rFont val="Arial"/>
        <family val="2"/>
        <scheme val="minor"/>
      </rPr>
      <t>تجهيز مواد وتنفيذ ممشى كونكريتي حول المبنى  ولغاية السياج من الجوانب والخلف ،  وبعرض  1م من الامام وبسمك يتراوح من  10سم  الى 20سم وحسب موقع وتسليط الممشى  وبموجب مخططات  IOM,  وباستعمال سمنت مقاوم للاملاح وبنسبة خلط 1:2:4 وبقوة تحمل 28 ميكاباسكال وبفحص  slump test 100mm معملئ الجوينات بين الممشى وحائط المبنى (ولمفاصل التمدد كل 3م)  بالماستك الناجح بالفحص كما يحب ان تكون صبة الممشى مسلطة نحو خارج  المبنى بميلان 1% .يتضمن العمل تنفيذ الممشى بالمستويات المختلفة  المؤشرة في المخططات  ومن ضمنها تنفيذ رمبة في الممشى الامامي من المستوى -0.15 الى مستوى 0.00 مقابل مدخلي البناية وبنفس مقطع الممشى ، وكما مؤشر في المخططات .</t>
    </r>
  </si>
  <si>
    <r>
      <rPr>
        <b/>
        <u/>
        <sz val="10"/>
        <color theme="1"/>
        <rFont val="Arial"/>
        <family val="2"/>
        <scheme val="minor"/>
      </rPr>
      <t>Walkway:</t>
    </r>
    <r>
      <rPr>
        <sz val="10"/>
        <color theme="1"/>
        <rFont val="Arial"/>
        <family val="2"/>
        <scheme val="minor"/>
      </rPr>
      <t xml:space="preserve"> Supply materials &amp; execute Concrete Walkway around the building (reaching to the fence in both sides &amp; in the back side, &amp; with 1m width in the front sidewith), &amp; with 10cm to 20cm thick. (according to the location &amp; inclination of the walkway) around perimeter </t>
    </r>
    <r>
      <rPr>
        <sz val="10"/>
        <color theme="3"/>
        <rFont val="Arial"/>
        <family val="2"/>
      </rPr>
      <t xml:space="preserve"> (28 Mpa): 1:2:4</t>
    </r>
    <r>
      <rPr>
        <sz val="10"/>
        <rFont val="Arial"/>
        <family val="2"/>
      </rPr>
      <t xml:space="preserve"> , 100mm slump. including filling the joint between the walkway &amp; the building wall (&amp; the expansion joints each 3m)  with successful mastic, the walkway slab should be sloped towards outside of the building with 1% slope. The work includes the implementation of the walkway at the various levels indicated in the plans, including the implementation of a ramp in the fornt walkay at the level of -0.15 to the level of 0.00 opposite the building entrances and the same section of the walkway, as indicated in the plans.</t>
    </r>
  </si>
  <si>
    <r>
      <rPr>
        <b/>
        <u/>
        <sz val="11"/>
        <color theme="1"/>
        <rFont val="Arial"/>
        <family val="2"/>
        <scheme val="minor"/>
      </rPr>
      <t>المماشي:</t>
    </r>
    <r>
      <rPr>
        <b/>
        <sz val="11"/>
        <color theme="1"/>
        <rFont val="Arial"/>
        <family val="2"/>
        <scheme val="minor"/>
      </rPr>
      <t xml:space="preserve"> </t>
    </r>
    <r>
      <rPr>
        <sz val="11"/>
        <color theme="1"/>
        <rFont val="Arial"/>
        <family val="2"/>
        <scheme val="minor"/>
      </rPr>
      <t>تجهيز مواد وتنفيذ ممشى كونكريتي حول المبنى  ولغاية السياج من الجوانب والخلف ،  وبعرض  1م من الامام وبسمك يتراوح من  10سم  الى 20سم وحسب موقع وتسليط الممشى  وبموجب مخططات  IOM,  وباستعمال سمنت مقاوم للاملاح وبنسبة خلط 1:2:4 وبقوة تحمل 28 ميكاباسكال وبفحص  slump test 100mm معملئ الجوينات بين الممشى وحائط المبنى (ولمفاصل التمدد كل 3م)  بالماستك الناجح بالفحص كما يحب ان تكون صبة الممشى مسلطة نحو خارج  المبنى بميلان 1% . يتضمن العمل تنفيذ الممشى بالمستويات المختلفة  المؤشرة في المخططات  ومن ضمنها تنفيذ رمبة في الممشى الامامي من المستوى -0.15 الى مستوى 0.00 مقابل مدخل البناية وبنفس مقطع الممشى ، وكما مؤشر في المخططات .</t>
    </r>
  </si>
  <si>
    <r>
      <rPr>
        <b/>
        <u/>
        <sz val="10"/>
        <color theme="1"/>
        <rFont val="Arial"/>
        <family val="2"/>
        <scheme val="minor"/>
      </rPr>
      <t>Walkway:</t>
    </r>
    <r>
      <rPr>
        <sz val="10"/>
        <color theme="1"/>
        <rFont val="Arial"/>
        <family val="2"/>
        <scheme val="minor"/>
      </rPr>
      <t xml:space="preserve"> Supply materials &amp; execute Concrete Walkway around the building (reaching to the fence in both sides &amp; in the back side, &amp; with 1m width in the front sidewith), &amp; with 10cm to 20cm thick. (according to the location &amp; inclination of the walkway) around perimeter </t>
    </r>
    <r>
      <rPr>
        <sz val="10"/>
        <color theme="3"/>
        <rFont val="Arial"/>
        <family val="2"/>
      </rPr>
      <t xml:space="preserve"> (28 Mpa): 1:2:4</t>
    </r>
    <r>
      <rPr>
        <sz val="10"/>
        <rFont val="Arial"/>
        <family val="2"/>
      </rPr>
      <t xml:space="preserve"> , 100mm slump. including filling the joint between the walkway &amp; the building wall (&amp; the expansion joints each 3m)  with successful mastic, the walkway slab should be sloped towards outside of the building with 1% slope. The work includes the implementation of the walkway at the various levels indicated in the plans, including the implementation of a ramp in the fornt walkay at the level of -0.15 to the level of 0.00 opposite the building entrance and the same section of the walkway, as indicated in the plans.</t>
    </r>
  </si>
  <si>
    <r>
      <rPr>
        <b/>
        <u/>
        <sz val="11"/>
        <color theme="1"/>
        <rFont val="Arial"/>
        <family val="2"/>
        <scheme val="minor"/>
      </rPr>
      <t>صية ارضية خارجية لملعب الاطفال الدائري مع رمبة المدخل الخارجي:</t>
    </r>
    <r>
      <rPr>
        <sz val="11"/>
        <color theme="1"/>
        <rFont val="Arial"/>
        <family val="2"/>
        <scheme val="minor"/>
      </rPr>
      <t xml:space="preserve"> تجهيز مواد وتنفيذ صبة الارضية الخارجية الكونكريتية  مع رمبة المدخل الخارجي بسمك 20 سم وتكون الصبة مسلحة بشبكة ال BRC بابعاد 15سم * 15سم * 6 ملم )  وباستعمال سمنت مقاوم للاملاح وبنسبة خلط 1:2:4 وبقوة تحمل 28 ميكاباسكال وبفحص  slump test 100mm  ، مع اجراء curing للكونكريت بما لايقل عن 7 ايام بموجب المواصفات وتعليمات مهندس IOM  ، وكما مبين في مخطط IOM ، كما يجب تسليط الارضية جيدا بميلانات نحو الخارج  لتصريف مياه الامطار بشكل كامل .</t>
    </r>
  </si>
  <si>
    <r>
      <rPr>
        <b/>
        <u/>
        <sz val="11"/>
        <color theme="1"/>
        <rFont val="Arial"/>
        <family val="2"/>
        <scheme val="minor"/>
      </rPr>
      <t>External Floor Slab for the circular children playground with the ramp of the external gate:</t>
    </r>
    <r>
      <rPr>
        <sz val="11"/>
        <color theme="1"/>
        <rFont val="Arial"/>
        <family val="2"/>
        <scheme val="minor"/>
      </rPr>
      <t xml:space="preserve"> Supply materials &amp; execute 20cm thick. concrete floor slab for the children playground with the ramp of the external gate, &amp; to be reinforced with BRC steel  reinforcement 15x15 x 6mm, using sulfur resistant cement, </t>
    </r>
    <r>
      <rPr>
        <sz val="11"/>
        <color theme="3"/>
        <rFont val="Arial"/>
        <family val="2"/>
      </rPr>
      <t>1:2:4</t>
    </r>
    <r>
      <rPr>
        <sz val="11"/>
        <rFont val="Arial"/>
        <family val="2"/>
      </rPr>
      <t xml:space="preserve"> mix with compressive strength </t>
    </r>
    <r>
      <rPr>
        <sz val="11"/>
        <color theme="3"/>
        <rFont val="Arial"/>
        <family val="2"/>
      </rPr>
      <t>28 MPA</t>
    </r>
    <r>
      <rPr>
        <sz val="11"/>
        <rFont val="Arial"/>
        <family val="2"/>
      </rPr>
      <t xml:space="preserve"> ( slump test 100 mm)  perform curing minimum 7 days according to specification and instruction of IOM site Engineer, &amp; as shown in the IOM drawing). the floor pavement should be properly sloped  to outside, in order to discharge the rainwater completely. </t>
    </r>
  </si>
  <si>
    <t>NO.</t>
  </si>
  <si>
    <r>
      <rPr>
        <b/>
        <u/>
        <sz val="11"/>
        <color theme="1"/>
        <rFont val="Arial"/>
        <family val="2"/>
        <scheme val="minor"/>
      </rPr>
      <t>Potable water network:</t>
    </r>
    <r>
      <rPr>
        <sz val="11"/>
        <color theme="1"/>
        <rFont val="Arial"/>
        <family val="2"/>
        <scheme val="minor"/>
      </rPr>
      <t xml:space="preserve"> Provide necessary hot and cold water plumbing  network  for Kitchen ,Toilets and Bathroom, wash areas .  Install   metal taps (chrome) inside &amp; outside the building according to the drawings, Kitchen aluminum sink  and ciramic  wash basin</t>
    </r>
    <r>
      <rPr>
        <sz val="11"/>
        <color rgb="FFFFFF00"/>
        <rFont val="Arial"/>
        <family val="2"/>
      </rPr>
      <t xml:space="preserve"> </t>
    </r>
    <r>
      <rPr>
        <sz val="11"/>
        <rFont val="Arial"/>
        <family val="2"/>
      </rPr>
      <t xml:space="preserve">in WC and  bathroom with all necessary related plumbing works .  internal water pipes  1/2" of PPR . according to IOM engineer approval, the work shall also included connecting the internal potable water network with the external city network pipe located in the street infront of the front elevation of the building by using 1" PVC Hose with the special Joint connection with the main pipe with all needed accessoried to do the connection. </t>
    </r>
    <r>
      <rPr>
        <sz val="11"/>
        <color theme="1"/>
        <rFont val="Arial"/>
        <family val="2"/>
        <scheme val="minor"/>
      </rPr>
      <t>Note: The contractor is responsible for going to the water department and paying the fees required to make the connection between the building and the city’s main water line to deliver the potalbe water to the building.</t>
    </r>
  </si>
  <si>
    <r>
      <t xml:space="preserve"> </t>
    </r>
    <r>
      <rPr>
        <b/>
        <u/>
        <sz val="11"/>
        <color theme="1"/>
        <rFont val="Arial"/>
        <family val="2"/>
        <scheme val="minor"/>
      </rPr>
      <t xml:space="preserve">شبكة الماء الصافي : </t>
    </r>
    <r>
      <rPr>
        <sz val="11"/>
        <color theme="1"/>
        <rFont val="Arial"/>
        <family val="2"/>
        <scheme val="minor"/>
      </rPr>
      <t>تجهيز مواد ونصب انابيب الماء البارد والحار للمطيخ والحمامات نوع PPR قطر 1/2 انج مع الملحقات ، حيث يتضمن العمل نصب حنفيات كروم معدنية (داخل وخارج البناية بموجب المخططات) ) مع سنك المنيوم للمطيخ ومغاسل سيراميك للحمامات مع جميع الملحقات اللازمة لأتمام العمل وبموجب مخطط ال IOM وتوجيه ومصادقة مهندس ال IOM .......كما يتضمن العمل القيام بربط شبكة الماء الصافي (الانبوب الصاعد الى الخزان الرئيسي) بشبكة المدينة (بالانبوب الرئيسي في الشارع ) وباستخدام صوندة بلاستيكية قطر 1 انج مع الربطة الخاصة بالانبوب الرئيسي مع كافة الملحقات اللازمة لاجراء الربط .... ملاحظة: ويكون المقاول مسؤولا عن مراجعة دائرة الماء ودفع الرسوم المطلوبة لعمل الربط بين البنابة وبين حط الماء الرئيسي للمدينة لايصال الماء الصافي للبناية.</t>
    </r>
  </si>
  <si>
    <t>تجهيز، نصب و فحص سخان ماء كهربائي ( 80لتر)، (2000واط) مجهز بصمام أمان، منظم حرارة، و اعمال السباكة المطلوبة ، ويتضمن العمل تغليف الكيبل الداخلي بين السخان وسويج التشغيل بواسطة كيبل تري بلاستيكي مثيت باستقامة صحيحة على الجدار او السقف .</t>
  </si>
  <si>
    <t>Furniture FOR BUILDING - B</t>
  </si>
  <si>
    <t>F-3</t>
  </si>
  <si>
    <t>F-4</t>
  </si>
  <si>
    <t>F-5</t>
  </si>
  <si>
    <t>F-6</t>
  </si>
  <si>
    <t>F-7</t>
  </si>
  <si>
    <t>F-8</t>
  </si>
  <si>
    <t>F-9</t>
  </si>
  <si>
    <t>F-10</t>
  </si>
  <si>
    <t>F-11</t>
  </si>
  <si>
    <t>F-12</t>
  </si>
  <si>
    <t>F-13</t>
  </si>
  <si>
    <t>F-14</t>
  </si>
  <si>
    <t>F-15</t>
  </si>
  <si>
    <t>تجهيز ونصب ميز مكتب موظفين تركي المنشأ.</t>
  </si>
  <si>
    <t xml:space="preserve">تجهيز ونصب ميز  الاستعلامات تركي المنشأ. </t>
  </si>
  <si>
    <t xml:space="preserve">تجهيز ونصب ميز مكتب المدير تركي المنشأ. </t>
  </si>
  <si>
    <t>تجهيز ونصب كرسي دوار لميز مكتب المديرتركي المنشأ.</t>
  </si>
  <si>
    <t>تجهيز ونصب كراسي انتظار  تركي المنشأ.</t>
  </si>
  <si>
    <t>تجهيز ونصب  بردات شريطية تركية المنشأ و يتم تحديد
الابعاد لكل شباك والبردة الخاصة به بالقياس الموقعي..</t>
  </si>
  <si>
    <t>تجهيز مرايا لحمامات الرجال  وحمام المدير بابعاد 60سم * 40 سم .</t>
  </si>
  <si>
    <t>تجهيز مرايا لحمامات النساء بابعاد 60سم * 40 سم .</t>
  </si>
  <si>
    <t>تجهيز ونصب طخم قنفات (6 مقاعد)  لغرفة المدير مع  طخم سيت طبلات وميز وسطي .</t>
  </si>
  <si>
    <t>تجهيز ونصب كراسي انتظار  تركي المنشأ (كل 3 كراسي سيت واحد).</t>
  </si>
  <si>
    <t xml:space="preserve">تجهيز ونصب  ميز اجتماعات خشبي 2.4 * .80سم مع 6 لاكراسي دوارة </t>
  </si>
  <si>
    <t>G-1</t>
  </si>
  <si>
    <t>G-2</t>
  </si>
  <si>
    <t>H</t>
  </si>
  <si>
    <t>H-1</t>
  </si>
  <si>
    <t>H-2</t>
  </si>
  <si>
    <t>K</t>
  </si>
  <si>
    <t>K1</t>
  </si>
  <si>
    <t>K2</t>
  </si>
  <si>
    <t>Supply materials &amp; execute 1 galivanized steel Fuel tanks (with capacity 2m3)  to be installed on the concrete foundation &amp; connected to the 50 KVA Generator with supplying installing Feul Filter &amp; all piping, fitting &amp; accessories needed to Complete the job.</t>
  </si>
  <si>
    <t xml:space="preserve"> تجهيز ونصب  خزان وقود للمولدة مصنوع من الحديد المغلون وبسعة 2  م3 ، ويتم نصبه على الصبة الكونكريتية بجانب المولدة مع تجهيز ونصب وربط الانابيب من الحديد المغلون مع فلتر الوقود مع جميع الملحقات بين المولدة وخزان الوقود وجميع المستلزمات لأجراء التشغيل التجريبي أعلاه وانجاز العمل .</t>
  </si>
  <si>
    <t>L</t>
  </si>
  <si>
    <t>تجهيز ونصب لعبة التزحلق (زحليكة) أطفال مستوردة</t>
  </si>
  <si>
    <t>نتجهيز ونصب مراجيح أطفال مستوردة سعة 2 مقعد لكل مرجوحة  بموجب المخططات</t>
  </si>
  <si>
    <t>تجهيز محجر المنيوم لرمبة المعوقين في مدخل مبنى  B .</t>
  </si>
  <si>
    <t>تجهيز محجر المنيوم لرمبة المعوقين في مدخل مبنى  A .</t>
  </si>
  <si>
    <t>Supply &amp; install  Aluminum balustrades for handicap ramps at the entrence of buildings A.</t>
  </si>
  <si>
    <t>S</t>
  </si>
  <si>
    <t>S1</t>
  </si>
  <si>
    <t xml:space="preserve"> WALL CLADDING &amp; SIGNBOARDS</t>
  </si>
  <si>
    <r>
      <rPr>
        <b/>
        <u/>
        <sz val="11"/>
        <color theme="1"/>
        <rFont val="Arial"/>
        <family val="2"/>
        <scheme val="minor"/>
      </rPr>
      <t>الاعمدة الوسطية والجسر الكونكريتي الوسطي :</t>
    </r>
    <r>
      <rPr>
        <sz val="11"/>
        <color theme="1"/>
        <rFont val="Arial"/>
        <family val="2"/>
        <scheme val="minor"/>
      </rPr>
      <t xml:space="preserve"> تجهيز مواد وتنفيذ عمودين وسطية من الكونكريت المسلح بابعاد 30سم * 70سم لكل عمود مع تنفيذ الجسر الكونكريتي المسلح العلوي الرابط بين العمودين بابعاد 30 سم عرض وبارتفاع 60 سم من المستوى +2.20م الى + 2.80م  وبقوة تحمل 30 ميكاباسكال وبفحص  slump test 100mm  ، مع اجراء curing وفحص المكعبات للكونكريت ل 7 ايام و28 يوم بموجب المواصفات العالمية وبموجب  مخططات IOM.</t>
    </r>
  </si>
  <si>
    <r>
      <rPr>
        <b/>
        <u/>
        <sz val="11"/>
        <color theme="1"/>
        <rFont val="Arial"/>
        <family val="2"/>
        <scheme val="minor"/>
      </rPr>
      <t>The middle columns and the middle concrete bridge:</t>
    </r>
    <r>
      <rPr>
        <sz val="11"/>
        <color theme="1"/>
        <rFont val="Arial"/>
        <family val="2"/>
        <scheme val="minor"/>
      </rPr>
      <t xml:space="preserve"> the preparation of materials and implementation of two middle columns of reinforced concrete with dimensions of 30 cm * 70 cm for each column with the implementation of the upper reinforced concrete beam connecting the two columns with dimensions of 30 cm width and a height of 60 cm from the level of +2.20 m to + 2.80 m and with a strength of 30 MPa and examination slump test 100mm, with curing and testing of cubes for concrete for 7 days and 28 days according to the standard international specifications.</t>
    </r>
  </si>
  <si>
    <t>A1-8</t>
  </si>
  <si>
    <r>
      <t xml:space="preserve"> - Supply materials &amp; execute Reinforced concrete strip foundations , 60cm width  x 30cm depth As well as casting the concrete foundation for each of the two intermediate columns with dimensions of 1.6 m * 1.20 m* 50cm for each column foundation </t>
    </r>
    <r>
      <rPr>
        <sz val="11"/>
        <rFont val="Arial"/>
        <family val="2"/>
      </rPr>
      <t>(30 MPa): 1:2:4 , Sulpher resistant cement,SLUMP 100MM .a) with steel reinforcement for foundation according to IOM drawing,concrete curing with all related activities, The work shall include excavating &amp; perparing the foundation tunnel properly then a laying 10 cm of well compacted large gravels (known localy as Gelmood) in addition to lay 0.4mm nylon sheeting layer above the gravel &amp; under the concrete foundation &amp; at both of it's sides &amp; according to the drawings.</t>
    </r>
  </si>
  <si>
    <t xml:space="preserve"> - صب الاساس الكونكريتي الشريطي المسلح  وبابعاد   30 سم (ارتفاع)  * 60 سم (عرض) وكذلك صب الاساس الكونكريتي لكل من العمودين الوسطية وبابعاد 1.6م * 1.20م * 50سم  لكل اساس عمود، وبقوة تحمل لاتقل عن 30 ميكا باسكال وبنسبة خلط 1:2:4 وباستعمال سمنت مقاوم للاملاح وبفحص slump 100mm.a مع حديد تسليح للأسس بموجب مخطط IOM ، وباستعمال concrete curing مع كل الاجراءات اللازمة ، كما يتضمن العمل اعمال حفر الأسس بشكل صحيح ثم فرش طبقة حصو جلمود بسمك 10 سم تحت الاسس محدول حدل ناجح  ، اضافة الى فرش طبقة نايلون سمك 0.4 ملم على طبقة الجلمود وتحت وعلى جانبي صبة الاسس وبموجب المخططات .  </t>
  </si>
  <si>
    <r>
      <rPr>
        <b/>
        <u/>
        <sz val="11"/>
        <color theme="1"/>
        <rFont val="Arial"/>
        <family val="2"/>
        <scheme val="minor"/>
      </rPr>
      <t>الجدران الحاملة :</t>
    </r>
    <r>
      <rPr>
        <sz val="11"/>
        <color theme="1"/>
        <rFont val="Arial"/>
        <family val="2"/>
        <scheme val="minor"/>
      </rPr>
      <t xml:space="preserve"> 1. تجهيز مواد وتنفيذ الجدران الحاملة بسمك 20 سم وباستعمال البلوك الكونكريتي الغير مجوف الناجح بالفحص وبابعاد (20*15*40) سم (أو ابعاد مقاربة حسب انتاج المعمل) وبموجب  مخططات  IOM وياستعمال مونة السمنت بنسبة خلط (1:3) . 2. يكون سمك الجدار تجت الارض 40سم ابتداءا من الاساس الكونكريتي ولغاية اسفل البادلو لجزء ثم يتم  تشميع جزء الجدار تحت الارض بمونة السمنت لوجهي الجدار ثم الطلاء القيري بطبقتين فلنتكوت  .3.  كما يتضمن العمل تنفيذ 20*30 سم جسور كونكريتية مسلحة مع اللنتلات الكونكريتية المسلحة ضمن الجدار وفوق مستوى فتحات الابواب وكما مبين في مخططات IOM. ملاحظة: على المقاول الالتزام بتنفيذ ارتفاعات وابعاد الجدران والفتحات كما مثبت في المخططات ، وتكون من مسؤوليته استعمال مواد مساعدة مثل الطابوق او الكونكريت (في حالة  عدم مطابقة الابعاد لمضاعفات البلوك الكونكريتي المستعمل) وبمصادقة مهندس ال IOM  . </t>
    </r>
  </si>
  <si>
    <r>
      <rPr>
        <b/>
        <u/>
        <sz val="11"/>
        <color theme="1"/>
        <rFont val="Arial"/>
        <family val="2"/>
        <scheme val="minor"/>
      </rPr>
      <t xml:space="preserve"> Load bearibg walls:</t>
    </r>
    <r>
      <rPr>
        <sz val="11"/>
        <color theme="1"/>
        <rFont val="Arial"/>
        <family val="2"/>
        <scheme val="minor"/>
      </rPr>
      <t xml:space="preserve"> 1. Supplying materials &amp; Building 20cm thick bearing walls with solid concrete block with successful test result &amp; with dimensions (40*20*15) cm (or close to these dimensions according to the factory's product) &amp; according to IOM drawings using cement mortar with (1:3) mix. 2. The wall shall be with 20cm underground starting from the top of foundation till bottom level of the DPC then coating both sides of this wall with one layer of pliminary cement plastering then coating it with 2 layers of flint coat. 3. The work shall also include executing the 20 x30 cm concrete beams &amp; lintels inside these walls as indicated in IOM drawings. Note: The contractor should execute the height &amp; dimensions of the walls &amp; openings as mentioned in drawings, &amp; it is his responsibility to use supporting materials such as brick or concrete (in case the dimensions &amp; heights are not matching with the dimensionso the standard concrete block) &amp; according to IOM enigneer approval.</t>
    </r>
  </si>
  <si>
    <t>A5-5</t>
  </si>
  <si>
    <t xml:space="preserve">تجهيز مولدة كهربائية  سعة 80 كي في اي   </t>
  </si>
  <si>
    <t xml:space="preserve">Supplying 80 KVA  Electrical Generator </t>
  </si>
  <si>
    <r>
      <rPr>
        <b/>
        <u/>
        <sz val="11"/>
        <color theme="1"/>
        <rFont val="Arial"/>
        <family val="2"/>
        <scheme val="minor"/>
      </rPr>
      <t xml:space="preserve">Wooden Doors- ready made: </t>
    </r>
    <r>
      <rPr>
        <sz val="11"/>
        <color theme="1"/>
        <rFont val="Arial"/>
        <family val="2"/>
        <scheme val="minor"/>
      </rPr>
      <t>Supply materials &amp; install New wooden doors 2.1x1m ( ready made Turkish brand doors) with HDF covering the panel from both external sides of the door panel, then strengthen the panel with wooden joist from inside, with wooden frames, lock, handles and hinges according to IOM drawings &amp; according to the apporoval of IOM Engineer. (specifications according to the IOM doors schedule drawing  &amp; the attached photos for samples). Note the final dimensions shall be taken at site by the contractor before manufacturing.</t>
    </r>
  </si>
  <si>
    <r>
      <rPr>
        <b/>
        <u/>
        <sz val="11"/>
        <color theme="1"/>
        <rFont val="Arial"/>
        <family val="2"/>
        <scheme val="minor"/>
      </rPr>
      <t>فقرة الابواب الخشبية:</t>
    </r>
    <r>
      <rPr>
        <sz val="11"/>
        <color theme="1"/>
        <rFont val="Arial"/>
        <family val="2"/>
        <scheme val="minor"/>
      </rPr>
      <t xml:space="preserve"> تجهيز مواد ونصب باب خشبي من النوع المستورد الجاهز (تركي المنشأ ) مغطى بالواح HDF من جهتي الخارج ومبطن بجسور خشبية من الداخل مع الأطار الخشبي والمقبض والكيلون والقفل والنرمادات وجميع الملحقات اللازمة وبموجب جدول الابواب في مخطط ال IOM وبموجب صور النماذج المرفقة ومصادقة مهندس ال IOM. (ملاحظة: يتم تحديد القياسات النهائية وذلك بأخذ القياسات النهائية موقعيا من قبل المقاول قبل تصنيعها) </t>
    </r>
  </si>
  <si>
    <r>
      <rPr>
        <b/>
        <u/>
        <sz val="11"/>
        <color theme="1"/>
        <rFont val="Arial"/>
        <family val="2"/>
        <scheme val="minor"/>
      </rPr>
      <t>فقرة الياب الخشبي الدفتري:</t>
    </r>
    <r>
      <rPr>
        <sz val="11"/>
        <color theme="1"/>
        <rFont val="Arial"/>
        <family val="2"/>
        <scheme val="minor"/>
      </rPr>
      <t xml:space="preserve"> تجهيز مواد ونصب باب خشبي  دفتري من النوع المستورد الجاهز (تركي المنشأ ) وبابعاد 7.5م * 2.2م ، يتم تصنيعه في نركيا بموجب القياسات ثم يتم نصبه في الموقع مع الأطار الخشبي والمقبض والكيلون والقفل والنرمادات وجميع الملحقات اللازمة على ان تامين العزل الصوتي الجيد في الفردات واحكام الفتحات بين الفردات ويجب ان يكون الباب مغطى بالواح HDF من جهتي الخارج ومبطن بجسور خشبية من الداخل   وبموجب جدول الابواب في مخطط ال IOM وبموجب صور النماذج المرفقة ومصادقة مهندس ال IOM. </t>
    </r>
  </si>
  <si>
    <t>D-3</t>
  </si>
  <si>
    <r>
      <rPr>
        <b/>
        <u/>
        <sz val="11"/>
        <color theme="1"/>
        <rFont val="Arial"/>
        <family val="2"/>
        <scheme val="minor"/>
      </rPr>
      <t xml:space="preserve">Wooden Folding Doors- ready made: </t>
    </r>
    <r>
      <rPr>
        <sz val="11"/>
        <color theme="1"/>
        <rFont val="Arial"/>
        <family val="2"/>
        <scheme val="minor"/>
      </rPr>
      <t>Supply / Install Supply materials &amp; install New wooden folding doors 7.5m x 2.2m ( ready made Turkish brand door) to be manufactured in Turkey according to the dimensions then to be installed at site, with wooden frames &amp; panels with lock &amp; handle and hinges according to IOM drawings, Providing good sound insulation in the door panles and sealing the openings between the door panle, with HDF covering the panel from both external sides of the door panels, then strengthen the panels with wooden joist from insides &amp; according to the apporoval of IOM Engineer. (specifications according to the IOM doors schedule drawing  &amp; the attached photos for samples).</t>
    </r>
  </si>
  <si>
    <r>
      <rPr>
        <b/>
        <u/>
        <sz val="11"/>
        <rFont val="Arial"/>
        <family val="2"/>
      </rPr>
      <t xml:space="preserve">سقيفة حديدية لموقف سيارات مبنى  A  </t>
    </r>
    <r>
      <rPr>
        <u/>
        <sz val="11"/>
        <rFont val="Arial"/>
        <family val="2"/>
      </rPr>
      <t xml:space="preserve"> </t>
    </r>
    <r>
      <rPr>
        <sz val="11"/>
        <rFont val="Arial"/>
        <family val="2"/>
      </rPr>
      <t>تجهيز جميع المواد ، جميع المتطلبات وتنفيذ مسقف موقف سيارات مبنى  A،  وابعاد (20 6م * 6م) ، يتضمن العمل تثبيت البولتات الخاصة بقاعدة الاعمدة  داخل الصبة الكونكريتية الحالية ثم يتم نصب العمود وتثبيت قاعدته البليتة الملحومة به على البولتات ثم يتم املاء الفراغ بكونكريت صنف 25 و ينسبة خلط 4:2:1 ، كما تتضمن الفقرة التفاصيل التالية للمقاطع الحديدية (المبينة أجزاءها التفصيلية المكملة في المخططات) :
 (بليت  (بسمك 15 ملم) يمثل قواعد الاعمدة مع بولتات التثبيت (قطر 18 ملم) ، مع بليت حديدي سمك 10 ملم مثبت في الصبة الكونكريتية الحالية ، وتجهيز ونصب أعمدة رئيسية بمقطع (100 × 100 × 3 ملم) مع مقطع دائري 60 ملم * 3ملم ، المقاطع الحاملة : مقاطع الجسور الحديدية (60 × 60 × 2 ملم) ، الطراحيات الحديدية (50 × 50 × 2 ملم) ، Purlines ، تغطية السقف بالواح القرميد الحديدي مطلي بطبقة ايبوكسية بلون أحمر (كما مبين في النموذج المرفق)  ، ، الفقرة تشمل أية مقاطع أو مواد مطلوبة اخرى . اللحام يجب أن يكون بسمك 8ملم . 
جميع المواد والأعمال سوف تكون وفقا للمخططات والمواصفات الدولية للهياكل الفولاذية وتعليمات مهندسي المنظمة الدولية للهجرة. (الذرعة والقياس وفقًا للأبعاد المسقط العلوي).</t>
    </r>
  </si>
  <si>
    <r>
      <rPr>
        <b/>
        <u/>
        <sz val="10"/>
        <color theme="1"/>
        <rFont val="Arial"/>
        <family val="2"/>
        <scheme val="minor"/>
      </rPr>
      <t>Fence:</t>
    </r>
    <r>
      <rPr>
        <sz val="10"/>
        <color theme="1"/>
        <rFont val="Arial"/>
        <family val="2"/>
        <scheme val="minor"/>
      </rPr>
      <t xml:space="preserve">  1.. Supplying materials &amp; executing t CMU concrete block fence with not less than 2m height   +1.80m from the floor level of  the 2 building, ( this height increases when the exisitng pavement slope increases), the Fence is with 20cm thickness above NGL &amp; is consisting of solid concrete block with successful test result &amp; with dimensions (40*15*20) cm (or close to these dimensions according to the factory's product) &amp; according to IOM drawings using cement mortar with (1:3) mix. with adding a 40x20cm pier each 3m for the fence.............. 2. The work shall include executing 30x50cm reinforced concrete foundation accoridng to the drawing....... 3. Executing the walls foundation with 40cm thick solid concrete blocks with 450sm height then with 20cm thick. up to the bottom level of the DPC. with coating both sides of the underground fence wall with one layer of pliminary cement plastering then coating  it with 2 layers of flint coat........ 4. Executing 10cm DPC for the fence with sampe speicficiations mentioed for the DPC item for the above 2 buidlings........... 5.  Applying cement plastering then patining it with exteranal type plastic paint for both fence sides (above ground level) &amp; top of the fenc, also painting the existing front fence within the two buildings plot......... 6. The work shall also include supplying &amp; installing 4 sliding doors 2 of them in the front elevation with dimensions 2m x 3.5m, &amp; the other 2 doors in the back elevation is with dimemsions 1.2mx2m, &amp; according to IOM drawings, the steel gate shouold be painted with anti corrotion paint then painted with 2 layers of oil paint, (the contractor should submit the manufacturing drawings of this gate for IOM approval before starting manufacturing)................  7. The work shall include building walls &amp; roof for the MDB within the fence as shown in the drawings, with plastering &amp; painting the walls &amp; roof from all sides with the same specificiation of the above mentioned new fence., &amp; according to IOM engineer approval.</t>
    </r>
  </si>
  <si>
    <r>
      <rPr>
        <u/>
        <sz val="11"/>
        <rFont val="Arial"/>
        <family val="2"/>
      </rPr>
      <t xml:space="preserve">سقيفة المولدة: </t>
    </r>
    <r>
      <rPr>
        <sz val="11"/>
        <rFont val="Arial"/>
        <family val="2"/>
      </rPr>
      <t>تجهيز جميع المواد ، جميع المتطلبات وتنفيذ مسقف المولدة الحديدي بابعاد 3م * 5م حيث يتضمن العمل اولا - حفر الاسس مع تنفيذ قاعدة صبة اساس كونكريتية للمولدة وسقيفتها (بابعاد 3 م * 3 م)  وسمك 20 سم ومسلحة بطبقة BRC (بابعاد 15سم *15 سم * 2 ملم) وبكونكريت صنف 25 و ينسبة خلط 4:2:1 ,  يتضمن العمل تثبيت البولتات الخاصة بقاعدة الاعمدة  داخل الصبة الكونكريتية الحالية ثم يتم نصب العمود وتثبيت قاعدته البليتة الملحومة به على البولتات ثم يتم املاء الفراغ بكونكريت صنف 25 و ينسبة خلط 4:2:1  . ثاتيا - يتضمن الهيكل الحديدي للسقيفة  المكون من الاعمدة والجسور والطراحيات ، من المقاطع الحديدية التالية (والمبينة أجزاءها التفصيلية المكملة في المخططات) :
 (بليت  (بسمك 15 ملم) يمثل قواعد الاعمدة مع بولتات التثبيت (قطر 18 ملم) ، مع بليت حديدي سمك 10 ملم مثبت في الصبة الكونكريتية الحالية ، وتجهيز ونصب أعمدة رئيسية بمقطع (100 × 100 × 3 ملم) مع مقطع دائري 60 ملم * 3ملم ، المقاطع الحاملة : مقاطع الجسور الحديدية (60 × 60 × 2 ملم) ، الطراحيات الحديدية (50 × 50 × 2 ملم) ، Purlines ، 
، تغطية السقف بالواح القرميد المعدني بلون أحمر مطلي بطبقة ايبوكسية (كما مبين في النموذج المرفق)   ويسمك 1 ملم ، الفقرة تشمل أية مقاطع أو مواد مطلوبة اخرى . اللحام يجب أن يكون بسمك 8ملم . ، الفقرة تشمل أية مقاطع أو مواد مطلوبة اخرى . اللحام يجب أن يكون بسمك 8 ملم .
جميع المواد والأعمال سوف تكون وفقا للمخططات والمواصفات الدولية للهياكل الفولاذية وتعليمات مهندسي المنظمة الدولية للهجرة. (الذرعة والقياس وفقًا للأبعاد المسقط العلوي).</t>
    </r>
  </si>
  <si>
    <r>
      <rPr>
        <u/>
        <sz val="10"/>
        <rFont val="Arial"/>
        <family val="2"/>
      </rPr>
      <t xml:space="preserve">Generator Shed for buildings: </t>
    </r>
    <r>
      <rPr>
        <sz val="10"/>
        <rFont val="Arial"/>
        <family val="2"/>
      </rPr>
      <t xml:space="preserve"> Supply all material,all requirements to execute the Steel shed for the Generaotrs of Buildings A &amp; B as followsw:                 1. Excavation &amp; executing the concrete foundaton floor slab with the dimensions of 3x3m &amp; 20 cm thick reinforced with one layer of BRC (15mmx15mmx2mm net) using 1:2:4 concrete mix. 2. Execution of complete steel structures for Genrator steel shed, the work includes fixing the Anchor Bolts of the columns base plate inside the existing concrete slab, then installing the columns with its base plate (welded with the column) on the bolts, then filling  with concrete type 25 (&amp; 1: 2 : 3 mix) The item also includes the following details  of steel sections:
 (Steel Base Plates (15mm thick), Anchor bolts (18mm diameter), supporting steel plates 10mm thick, main columns (100x100x3 mm), &amp; Circular section (60x60x2 mm) Rafters  Bracing Square section (50x50x2 mm),Purlines section (25x25x2 mm). the roof covering is with Slate Metal roofing tiles (Red color).1mm thick, and any other needed sections and materials. welding should be done 8mm thick.
All materials and works will be according to the  drawings, international specifications for steel structures and instruction of IOM Engineer. (measurement  area according to top view dimensions). </t>
    </r>
  </si>
  <si>
    <t>2</t>
  </si>
  <si>
    <t>3</t>
  </si>
  <si>
    <t>The Cotractor shall be resposible for the defects that may happen to the roads or the Networks of (Telecommunications, Water, Sewage, Post) or other govermental departements.</t>
  </si>
  <si>
    <t xml:space="preserve"> يكون المقاول مسؤول عن الاضرار التي يحدثها اثناء انجاز العمل بالطرق او في الشبكات (الاتصالات - الماء - المجاري - البريد) والدوائر الاخرى .</t>
  </si>
  <si>
    <t>4</t>
  </si>
  <si>
    <t>All Supplied materials should be tested by the contractor at the Specialized Technical Institutes as requested by DOE ).</t>
  </si>
  <si>
    <t xml:space="preserve"> يتم  الفحص   من قبل الشركة المقاولة لجميع المواد المجهزة   في المعاهد الفنية المتخصصة التي تحددها دائرة الكهرباء .</t>
  </si>
  <si>
    <t>5</t>
  </si>
  <si>
    <t>All executed works, supplied materials &amp; euqipment &amp; others, should be tested by the laboratory's tests, site tests &amp; experimental tests, &amp; according to the recommended technical specifications &amp; General conditions (even if they are not menitoned clearly in the BOQ items) &amp; according to the specifications of the Minstry of Electricity.</t>
  </si>
  <si>
    <t xml:space="preserve"> كافة الاعمال المنفذة والمواد والاجهزة والمعدات وغيرها خاضعة للفحوصات المختبرية والموقعية والتجريبية وبموجب المواصفات الفنية المعتمدة والشروط العامة وان لم تذكر صراحة في فقرات جدول الكميات وبحسب مواصفات وزارة الكهرباء .</t>
  </si>
  <si>
    <t>6</t>
  </si>
  <si>
    <t>All the supplying, execution &amp; testing of all works should according to IOM supervisor Enginer &amp; according to the supervision &amp; approval of   Directroate of Electricity.</t>
  </si>
  <si>
    <t xml:space="preserve">The above mentioned item's quantities are estimated quantities, therefore the contractor is responsible to implement the job with actual site quantities (either increased or deducted quantities as lump sum &amp; without site measuremetn), also the contractor should supply any other additional material that are necessary to implement the job as required &amp; instructed by Khanaqin Directorate of Electricity.
 </t>
  </si>
  <si>
    <t xml:space="preserve">BOQ for MISSAN CPO/RGC PROJECT </t>
  </si>
  <si>
    <t>NOTES</t>
  </si>
  <si>
    <t>الملاحظات</t>
  </si>
  <si>
    <t>1</t>
  </si>
  <si>
    <t>The contracting company who shall participate in this tender is required to have similar works to this project and to submit no less than three certificates of completion for three similar projects certified by the official beneficiaries as a condition for the company’s inclusion to enter the competition in this tender.</t>
  </si>
  <si>
    <t>يشترط في الشركة المقاولة  التي تتقدم  لهذه المناقصة أن يكون لها اعمال مماثلة لهذا المشروع وان تقدم ما لايقل عن ثلاثة شهادات انجاز لثلاثة مشاريع مماثلة مصدقة من الجهات الرسمية المستفيدة كشرط لشمول الشركة للدخول في المنافسة في هذه المناقصة.</t>
  </si>
  <si>
    <t>The construction period is 120 days starting from the date of the of the site handing over (document) to the contractor.</t>
  </si>
  <si>
    <t xml:space="preserve">  مدة الانجاز 120 يوم اعتبارا من تاريخ محضر تسليم الموقع الى المقاول .</t>
  </si>
  <si>
    <t>The price includes all the require material, machines and instruments, labor works and all the requirements stated in the contract items and design drawings and details.</t>
  </si>
  <si>
    <t>يشمل السعر كل ما يلزم من تجهيز المواد والمعدات والمكائن والأدوات والأيدي العاملة وكل ما يتطلبه العمل وفق بنود العقد وحسب التصميم في المخططات الملحقة والتفاصيل.</t>
  </si>
  <si>
    <t>All BOQs, Drawings &amp; Technical conditions attached are part of the contract.</t>
  </si>
  <si>
    <t xml:space="preserve">. تعتبر جداول الكميات والمخططات والشروط الفنية (المرفقة) جميعها جزء لايتجزأ من العقد  </t>
  </si>
  <si>
    <t>The contractor's shall include all what is mentioned in the drawings &amp; all what is mentioned in the BOQs.</t>
  </si>
  <si>
    <t xml:space="preserve"> يشمل سعر المقاول كل مامذكور في المخططات اضافة الى ما مذكور في جداول الكميات  .</t>
  </si>
  <si>
    <t>In case that there is any item or detail in the drawings not mentioend in the BOQ (or vise versa) then this item or detail is considered included in the contractor's price for this project &amp; he should execute it within his contract price without claiming any increase to the contract price, as it is considered part of the contract.</t>
  </si>
  <si>
    <t xml:space="preserve">   في حالة وجود فقرة او اي تفصيل في المخططات وعدم ورودها قي جدول الكميات (أو بالعكس موجودة في جداول الكميات وغير موجودة في المخططات) فان هذه الفقرة او التفصيل تعتبر مشمولة بسعر المقاول المقدم  لهذا المشروع   .ويجب ان ينفذها المقاول ضمن سعره  المثبت في العقد بدون اي زيادة .وتعتبرهي جزء لايتجزأ من العقد </t>
  </si>
  <si>
    <t>7</t>
  </si>
  <si>
    <t xml:space="preserve">The Contractor guaranties that he shall execute the work according to the requested international standards, specfications &amp; brands that shall be approved by IOM engineer, noting that the low price of the contractor for any items shall not be the reson of not supplying or executing these items with the recommended specificiations &amp; brans approved by IOM engineer according to the international standard </t>
  </si>
  <si>
    <t>يتعهد المقاول بتنفيذ العمل بالمواصفات العالمية والمناشئ المطلوبة المعتمدة التي يصادق عليها مهندس المنظمة .   ولايعتبر سعر المقاول الواطئ لأي فقرة  سببا في عدم تجهيز او تنفيذ الفقرات بموجب المواصفات العالمية والمناشئ المعتمدة  اعلاه .</t>
  </si>
  <si>
    <t>8</t>
  </si>
  <si>
    <t xml:space="preserve">The contractor should do the site visit before submitting his bid, the site visit is not mandatory as a group,
each bidder should visit the site by himself (without doing a group site visit for all bidders together) 
&amp; the bidder shall be responsible for his prices based on his site visit.
 </t>
  </si>
  <si>
    <t>على المقاول القيام بزيارة الموقع قبل تقديمه للعطاء ، ولايشترط ان تكون زيارة الموقع جماعية للمقاولين ، ولكن على كل مقاول زيارة الموقع بمفرده ، ويكون بموجب ذلك مسؤولا عن كون تسعيرته في عطائه مبنية على زيارته للموقع .</t>
  </si>
  <si>
    <t>9</t>
  </si>
  <si>
    <t xml:space="preserve">All samples should be submitted to IOM engineer &amp; also according to the attached materials sample file or equivilant samples.
 </t>
  </si>
  <si>
    <t>يتم تقديم جميع النماذج الى مهندس المنظمة للمصادقة وكذلك بموجب فايل نماذج المواد المرفق طيا او مايكافؤها .</t>
  </si>
  <si>
    <t>ان كميات المواد الرئسية المذكورة اعلاه هي تخمينية لذا يكون المقاول مسؤولا عن انجاز العمل بالكميات الموقعية (سواءا بالزيادة او النقصان بشكل قطعي وبدون اجراء ذرعة ) كما يقوم المقاول بتجهيز اي مواد اضافية مكملة اخرى لازمة  لأنجاز العمل لغرض اكمال العمل بالوجه المطلوب وحسب توجية دائرة كهرباء خانقين .</t>
  </si>
  <si>
    <t xml:space="preserve">GRAND TOTAL </t>
  </si>
  <si>
    <r>
      <rPr>
        <b/>
        <u/>
        <sz val="11"/>
        <rFont val="Arial"/>
        <family val="2"/>
      </rPr>
      <t>Playground Steel Shed:</t>
    </r>
    <r>
      <rPr>
        <sz val="11"/>
        <rFont val="Arial"/>
        <family val="2"/>
      </rPr>
      <t xml:space="preserve"> Supply all material,all requirements and  Execution of complete Octagonal steel shed for the children playground, the work includes fixing the Anchor Bolts of the columns base plate inside the existing concrete slab, then installing the columns with its base plate (welded with the column) on the bolts, then filling  with concrete type 25 (&amp; 1: 2 : 3 mix), noting that the steel structure shall be with the following details of steel sections (in addition to other details shown in the drawings):
 (Steel Base Plates (15mm thick), Anchor bolts (18mm diameter), each double column consists of 2 columns each of 4" dia z 3mm thick., one of the columns is rounded with semi circular shape &amp; the othe is vertical, as shown in the drawings. The Radial Purlines are with rounded section ( 4"x2.5" x3 mm) the other Purlins are with 2" x 2mm, &amp; with front curves with 1" circular seciton &amp; 1.5mm thick.,  the roof is covered  by 1mm thick Metal Slate Roofing &amp; to install 4" x 2.5" x 3mm steel section beam at the bottom of the metal roofing from outside as outer octagonal shape frame , welding should be 8mm thick.
All materials and works will be according to the  drawings, international specifications for steel structures and instruction of IOM Engineer.  (measurement  area according to top view dimensions).</t>
    </r>
  </si>
  <si>
    <r>
      <rPr>
        <b/>
        <u/>
        <sz val="11"/>
        <rFont val="Arial"/>
        <family val="2"/>
      </rPr>
      <t>Steel Shed for Car Parking of building A:</t>
    </r>
    <r>
      <rPr>
        <sz val="11"/>
        <rFont val="Arial"/>
        <family val="2"/>
      </rPr>
      <t xml:space="preserve"> Supply all material,all requirements and  Execution for the 6m x 6.20m  Steel Shed for the Car Parking of building A,the work includes fixing the Anchor Bolts of the columns base plate inside the existing concrete slab, then installing the columns with its base plate (welded with the column) on the bolts, then filling  with concrete type 25 (&amp; 1: 2 : 3 mix)و the item includes the following details  of steel sections:
 (Steel Base Plates (15mm thick), Anchor bolts (18mm diameter), supporting steel plates 10mm thick, main columns (100x100x3 mm), &amp; Circular section (60 mm x 2 mm) Rafters  Bracing Square section (50x50x2 mm),Purlines section (25x25x2 mm). the roof covering is with Slate Metal roofing tiles (Red color). The welding should be  8mm thick.
All materials and works will be according to the  drawings, international specifications for steel structures and instruction of IOM Engineer. (measurement  area according to top view dimensions). </t>
    </r>
  </si>
  <si>
    <t>10</t>
  </si>
  <si>
    <t>يتم استخدام مبيد حشرة الارضة لجميع اعمال الأسس للأبنية والسياج ومن النوع الذي يصادق عليه المهندس المشرف .</t>
  </si>
  <si>
    <t>The use of Termite pesticides for all foundations of the building structures &amp; the fence, and of the type approved by the supervising engineer.</t>
  </si>
  <si>
    <r>
      <rPr>
        <b/>
        <sz val="11"/>
        <color theme="1"/>
        <rFont val="Arial"/>
        <family val="2"/>
        <scheme val="minor"/>
      </rPr>
      <t>4.</t>
    </r>
    <r>
      <rPr>
        <sz val="11"/>
        <color theme="1"/>
        <rFont val="Arial"/>
        <family val="2"/>
        <scheme val="minor"/>
      </rPr>
      <t xml:space="preserve">  Outlning &amp; marking the two buildings foundation outlines &amp; the fence on the site ground (according to the drawings,</t>
    </r>
  </si>
  <si>
    <r>
      <rPr>
        <b/>
        <sz val="12"/>
        <color theme="1"/>
        <rFont val="Arial"/>
        <family val="2"/>
        <scheme val="minor"/>
      </rPr>
      <t xml:space="preserve">خامسا </t>
    </r>
    <r>
      <rPr>
        <sz val="12"/>
        <color theme="1"/>
        <rFont val="Arial"/>
        <family val="2"/>
        <scheme val="minor"/>
      </rPr>
      <t>-</t>
    </r>
    <r>
      <rPr>
        <b/>
        <sz val="12"/>
        <color theme="1"/>
        <rFont val="Arial"/>
        <family val="2"/>
        <scheme val="minor"/>
      </rPr>
      <t xml:space="preserve"> أعمال  التسوية والدفن بالتربة النظيفة لقطعة الارض المجاورة رقم C:</t>
    </r>
    <r>
      <rPr>
        <sz val="12"/>
        <color theme="1"/>
        <rFont val="Arial"/>
        <family val="2"/>
        <scheme val="minor"/>
      </rPr>
      <t xml:space="preserve">
 تجهيز المواد، العمال، المعدات اللازمة  لتسوية  ودفن قطعة الارض المجاورة والمؤشرة في المخطط رقم  C كما يلي :  اولا - يشمل العمل رفع الانقاض وقلع 10 سم من التربة  من مساحة  الارض المجاورة  لارض المشروع ، مع نقل الانقاض والتربة المزالة الى موقع طمر معتمد....  ثانيا. القيام  بتسوية التربة وذلك بعمل القطع والدفن بطبقات محدولة بحدل ناجح من البتربة نظيفة  وتعديلها بحيث ينتج مستوى معدل واحد للارض AVERAGE N.G.L  (على ان لايتجاوز سمك الطبقة 25 سم) مع الحدل الجيد ......وحسب توجيهات مهندس المنظمة.
</t>
    </r>
  </si>
  <si>
    <r>
      <rPr>
        <b/>
        <u/>
        <sz val="11"/>
        <color theme="1"/>
        <rFont val="Arial"/>
        <family val="2"/>
        <scheme val="minor"/>
      </rPr>
      <t xml:space="preserve">5. Levelling &amp; Filling with clena soil for the nearby land-C:  </t>
    </r>
    <r>
      <rPr>
        <sz val="11"/>
        <color theme="1"/>
        <rFont val="Arial"/>
        <family val="2"/>
        <scheme val="minor"/>
      </rPr>
      <t>Preparing the materials, workers, equipment necessary for leveling and burying the adjacent plot of land indicated in the drawingsn No. C as follows: 1 - The work includes removing rubble and extracting 10 cm of soil from the area of ​​the land adjacent to the project land, while transporting the rubble and removed soil to an approved landfill site.... . 2- Leveling the soil by cutting and burying in limited layers with a successful level of clean soil and adjusting it to produce one average level of the land AVERAGE NGL (provided that the thickness of the layer does not exceed 25 cm) with good grading..... as directed by the organization's engineer.</t>
    </r>
  </si>
  <si>
    <r>
      <rPr>
        <b/>
        <sz val="11"/>
        <color theme="1"/>
        <rFont val="Arial"/>
        <family val="2"/>
        <scheme val="minor"/>
      </rPr>
      <t xml:space="preserve">1. </t>
    </r>
    <r>
      <rPr>
        <sz val="11"/>
        <color theme="1"/>
        <rFont val="Arial"/>
        <family val="2"/>
        <scheme val="minor"/>
      </rPr>
      <t xml:space="preserve"> Removing 10cm depth of the site natural ground soil &amp; also removing all the existing trash, sand embackment &amp; other remains  inside the site, then transprot all trash to an official site for trash.</t>
    </r>
  </si>
  <si>
    <r>
      <rPr>
        <b/>
        <sz val="11"/>
        <color theme="1"/>
        <rFont val="Arial"/>
        <family val="2"/>
        <scheme val="minor"/>
      </rPr>
      <t xml:space="preserve">ثانيا </t>
    </r>
    <r>
      <rPr>
        <sz val="11"/>
        <color theme="1"/>
        <rFont val="Arial"/>
        <family val="2"/>
        <scheme val="minor"/>
      </rPr>
      <t>- تسوية التربة وذلك بعمل القطع والدفن بطبقات محدولة بحدل ناجح من البتربة نظيفة  وتعديلها بحيث ينتج مستوى معدل واحد للارض AVERAGE N.G.L ويتم بعد ذلك تحديد منسوب كاشي ارضية المبنيين (0.00) بأعلى ب 90 سم عن منسوب تبليط الشارع المقابل للمبنيين اي يكون منسوب الشارع (  0.90 - ) عن منسوب كاشي المبنيين  وكما مبين في المخططات .</t>
    </r>
  </si>
  <si>
    <r>
      <rPr>
        <b/>
        <sz val="10"/>
        <color theme="1"/>
        <rFont val="Arial"/>
        <family val="2"/>
        <scheme val="minor"/>
      </rPr>
      <t>2.</t>
    </r>
    <r>
      <rPr>
        <sz val="10"/>
        <color theme="1"/>
        <rFont val="Arial"/>
        <family val="2"/>
        <scheme val="minor"/>
      </rPr>
      <t xml:space="preserve"> Soil leveling by making cutting and burying in compacted layers with a successful degree of clean soil and adjusting it so that the average ground level (NGL), and then the floor level of the two buildings is determined (0.00) at a height of 90 cm from the level of the paving of the street opposite the two buildings, i.e. the level of the street is ( -0.90 from the zero level of the two buildings, as shown in the drawings.</t>
    </r>
  </si>
  <si>
    <r>
      <rPr>
        <b/>
        <sz val="11"/>
        <color theme="1"/>
        <rFont val="Arial"/>
        <family val="2"/>
        <scheme val="minor"/>
      </rPr>
      <t>رابعا</t>
    </r>
    <r>
      <rPr>
        <sz val="11"/>
        <color theme="1"/>
        <rFont val="Arial"/>
        <family val="2"/>
        <scheme val="minor"/>
      </rPr>
      <t xml:space="preserve"> -.القيام بتخطيط أسس المبنيين والسياج على ارض الموقع  وكما مبين في المخططات .</t>
    </r>
  </si>
  <si>
    <t xml:space="preserve">ملاحظة : تتضمن الفقرات اعلاه طلاء جميع المقاطع الحديدية لمسقف ملعب الاطفال  ، بطبقة من طلاء المضاد للصدأ تركية المنشأ ثم بثلاثة طبقات من صبغ الدهني التركي نوع (بيتيك او بوليسان) درجة اولى (خاضع للفحص المختبري) (ومن ضمنها السطح الاسفل لتغليف القرميد) ، شاملا السعر التهيئة والانهاء والمعالجة الجيدين للاسطح باستخدام المواد المناسبة، حسب المواصفات القياسية العالمية و المخططات وارشادات مهندس المنظمة. </t>
  </si>
  <si>
    <t xml:space="preserve">Note: The above items  shall include painting all steel strucutre items iby one layer of anti corrosion turkish paint and three layers of oil turkish paint (Polisan or Betek type), (including the bottom surface of the Metal Slate Roofing)  after good finishing and maintaining all surfaces by needed materials, according to the  drawings, international specifications and instruction of IOM Engineer. </t>
  </si>
  <si>
    <t>SET</t>
  </si>
  <si>
    <t>A7-19</t>
  </si>
  <si>
    <r>
      <rPr>
        <b/>
        <u/>
        <sz val="11"/>
        <color theme="1"/>
        <rFont val="Arial"/>
        <family val="2"/>
        <scheme val="minor"/>
      </rPr>
      <t>السياج :</t>
    </r>
    <r>
      <rPr>
        <sz val="11"/>
        <color theme="1"/>
        <rFont val="Arial"/>
        <family val="2"/>
        <scheme val="minor"/>
      </rPr>
      <t xml:space="preserve"> 1.   تجهيز مواد وتنفيذ سياج من البلوك الكونكريتي المصمد وبارتفاع لايقل عن 2م (يزيد الارتفاع بازدياد ميلان صبة الارضية الموجودة حاليا في الموقع)  وبحيث منسوب اعلى السياج  هو + 1.80 عن مستوى كاشي ارضية البنايتين) وهذا المنسوب موحد لجميع السياج ، ويكون  سمك السياج 20 سم فوق مستوى الارض الطبيعية  وباستعمال البلوك الكونكريتي المصمد الناجح بالفحص وبابعاد (20*15*40) سم (أو ابعاد مقاربة حسب انتاج المعمل)  وياستعمال مونة السمنت بنسبة خلط (1:3)  ، وبحيث يشمل السياج تثخينة تقوية (دعامة)  بابعاد  40 * 20سم من ضمن السياج كل مسافة 3م من السياج .....     2.يتضمن العمل تنفيذ اساس كونكريتي مسلح شريطي للسياج وبمقطع بابعاد 30 * 50 سم  ........ 3. كما يتضمن العمل بناء جدار اساس السياج تحت الارض بالبلوك الكونكريتي المصمد بسمك 40سم وبارتفاع 45سم  ثم بسمك 20سم لغاية اسفل  البادلو ،   ويتم تشميع الجزء الملامس للتربة بمونة السمنت وطلائه بطبقيتين من الفلنتكوت وبنفس مواصفات جدار الاساس للمبنيين اعلاه ..... 4.  ثم يتم  تنفيذ بادلو كونكريتي بارتفاع 10 سم وبنفس فقرة البادلو للبنايتين اعلاه بحيث يكون مستوى  نصف البادلو بمستوى ارضية صبة الساحة الخارجية للمبنى ...... 5.  .كما يتضمن  لبخ السياج بالسمنت وصبغه بالصبغ البلاستيكي من النوع الخارجي وذلك لجانبي السياج فوق سطح الارض (وكذلك السطح الاعلى للسياج) وكذلك صبغ السياج القديم الحالي  ضمن حدود أرض البنايتين  ......   6. . كما يتضمن العمل نصب 4 بوابات حديدية سلايد اثنان منهابابعاد  3.5م * 2م لكل بوابة قي الواجهة الامامية اما الاثنان قي الواجهة الخلغية فيكونان بابعاد 2م * 1.2م مع صبغ البوابة بصبغ مانع للصدأ مع طبقتين من الصبغ الدهني (على ان يقوم المقاول بتقديم المخططات التصنيعية للبوابة لغرض مصادقتها من قبل مهندس IOM قبل البدء بالتصنيع).........  7.  يتضمن العمل انشاء  جدران وسقف كونكريتي مسلح للبورد الكهربائي ضمن السياج وكما مبين في المخططات مع لبخ وضبغ الجدران والسقف من جميع الجوانب والاسطح وبنفس مواصفات لبخ وصبغ السياج الجديد اعلاه . وبموجب مصلدقة مهندس IOM .                                               </t>
    </r>
  </si>
  <si>
    <t>L-1-1</t>
  </si>
  <si>
    <t>L-1</t>
  </si>
  <si>
    <t>L-1-2</t>
  </si>
  <si>
    <t>L-1-3</t>
  </si>
  <si>
    <t>L-1-4</t>
  </si>
  <si>
    <t>L-1-5</t>
  </si>
  <si>
    <t>L-1-6</t>
  </si>
  <si>
    <t>L-1-7</t>
  </si>
  <si>
    <t>L-1-8</t>
  </si>
  <si>
    <t>L-1-9</t>
  </si>
  <si>
    <t>L-1-10</t>
  </si>
  <si>
    <t>L-1-11</t>
  </si>
  <si>
    <t>L-1-12</t>
  </si>
  <si>
    <t>L-1-13</t>
  </si>
  <si>
    <t>L-1-14</t>
  </si>
  <si>
    <t xml:space="preserve">REMARKS FOR THE TRANSFORMER &amp; ITS HIGH TENSION FEEDER LINE </t>
  </si>
  <si>
    <t>تجهيز ونصب محولة كهربائية سعة 250 كي . في. أي مع خط الضغط العالي المغذي لها وتشمل مايلي:</t>
  </si>
  <si>
    <t>SUPPLYING &amp; INSTALLING 250 KVA Electrical TRANSFORMER WITH ITS HIGH TENSION LINE INCLUDING THE FOLLOWINGS:</t>
  </si>
  <si>
    <t xml:space="preserve">قاعدة محولة مع البراغي (البراكيت) مغلون عدد 1 </t>
  </si>
  <si>
    <t xml:space="preserve">طاقم سيتي كامل مع السلك عدد 1 </t>
  </si>
  <si>
    <t xml:space="preserve">قاطع دورة 250 امبير + بنل عدد 1 </t>
  </si>
  <si>
    <t>معدات ربط المنيوم - نحاس   عدد 11</t>
  </si>
  <si>
    <t>معدات ربط المنيوم - المنيوم  عدد 22</t>
  </si>
  <si>
    <t>قضيب نحاسي ارضي طول 1.5 م    عدد 2</t>
  </si>
  <si>
    <t>سلك المنيوم 120/20 ملم2   بكمية 400 متر طول</t>
  </si>
  <si>
    <t>قابلو 1*95 ملم2 بكمية 40 متر طول</t>
  </si>
  <si>
    <t>راس قابلو ترمنل حجم 95 ملم2  عدد 24</t>
  </si>
  <si>
    <t>سلك نحاس حجم 50 ملم2 للتأريض بكمية 30 متر طول</t>
  </si>
  <si>
    <t>تجهيز ونصب وفحص وتشغيل عدد (1) محولة كهربائية سعة 250 كي . في. أي   مع جميع القواطع اللازمة (2 × 250 أمبير) وجميع الاسلاك والملحقات بما في ذلك تجهيز ونصب عدد  2  أعمدة مغلونة (الارتفاع = 11 م) مع قاعدة من الخرسانة للاعمدة + سيت كتاوتات 11 كي في + جسور حديدية يمقطع حرف L + براكيت جنل + قاعدة لأسنادالمحولة + كيبل سيفر + كيبل ارضي + الكيبل او الاسلاك اللازمة  لتوصيل المحولة بالشبكة الوطنية (وحسب توجيه دائرة الكهرباء) ومع الركائز والجنلات ومعدات الربط المناسبة مع معدات السيطرة على الانارة ومع كل مايتطلبه العمل وجميع الملحقات الأخرى اللازمة لإكمال وتشغيل المحولة حسب موافقة ومواصفات وفحص  وزارة الكهرباء ، مع ملاحظة أن المقاول يجب أن يقدم العلامة التجارية والمواصفات الكاملة المعتمدة من وزارة الكهرباء  لموافقة المنظمة الدولية للهجرة قبل بدء العمل.. مع تجهيز ونصب خط الضغط العالي المغذي للمحولة  وبموجب الفقرات التالية:</t>
  </si>
  <si>
    <t>Supply, install &amp; commission:(one) 250 KVA Electrical Transformer for Trebil Boarder Port (Types: KSA, MATLIC, ATS, MAXAN or other types requested &amp; approved by DOE) with all needed circuit breakers (2 x 250A) &amp; all accessories including supplying &amp; executing 2 Galvanized Poles (height = 11m) with concrete foundaton. to support the Transformer + 11KV Cutout set + L shape steel beams + bracket channel + transformer base to support the transformer + cable saver &amp; earthing, cable + Power cable to connect the transformer to the national grid &amp; with all other needed accessoires to complete &amp; commission the transformer according to the approval &amp; specifications of the  Directorate of electricity (DOE), noting that the contractor should submit the brand &amp; full specifications approved by Ninawa DOE to IOM approval before starting the joB\b, with supplying &amp; installing the high tentions line feeding the transformer &amp; according to the following items:</t>
  </si>
  <si>
    <t>Transformer's base with screws (brackets) galvanized  (QTY, 1).</t>
  </si>
  <si>
    <t>CTcrew complete with wire  (QTY, 1).</t>
  </si>
  <si>
    <t>250 A  circuit breaker + panel  (QTY, 1).</t>
  </si>
  <si>
    <t>Aluminum-copper connection equipment  (QTY, 11).</t>
  </si>
  <si>
    <t>Aluminum-Aluminum-onnection equipment  (QTY, 22).</t>
  </si>
  <si>
    <t>Ground copper rod 1.5 m long  (QTY, 2).</t>
  </si>
  <si>
    <t>Aluminum strand 120/20 mm2  (QTY, 400 M.L).</t>
  </si>
  <si>
    <t>Cable 1*95 mm2  (QTY, 40 M.L).</t>
  </si>
  <si>
    <t>Cable Terminal head, size 95 mm2  (QTY, 24).</t>
  </si>
  <si>
    <t>50mm2 copper wire for grounding  (QTY, 30 M.L).</t>
  </si>
  <si>
    <t>الملاحظات الخاصة بالمحولة مع خط الضغط العالي المغذي لها</t>
  </si>
  <si>
    <t>B7-19</t>
  </si>
  <si>
    <t>F.16</t>
  </si>
  <si>
    <t>F-16</t>
  </si>
  <si>
    <r>
      <t>m</t>
    </r>
    <r>
      <rPr>
        <b/>
        <vertAlign val="superscript"/>
        <sz val="14"/>
        <rFont val="Arial"/>
        <family val="2"/>
      </rPr>
      <t>3</t>
    </r>
    <r>
      <rPr>
        <sz val="11"/>
        <color theme="1"/>
        <rFont val="Arial"/>
        <family val="2"/>
        <charset val="178"/>
        <scheme val="minor"/>
      </rPr>
      <t/>
    </r>
  </si>
  <si>
    <t>A5-6</t>
  </si>
  <si>
    <t>B5-5</t>
  </si>
  <si>
    <r>
      <rPr>
        <b/>
        <u/>
        <sz val="11"/>
        <color theme="1"/>
        <rFont val="Arial"/>
        <family val="2"/>
        <scheme val="minor"/>
      </rPr>
      <t>فقرة الكتائب الحديدية :</t>
    </r>
    <r>
      <rPr>
        <sz val="11"/>
        <color theme="1"/>
        <rFont val="Arial"/>
        <family val="2"/>
        <scheme val="minor"/>
      </rPr>
      <t xml:space="preserve"> تجهيز مواد وعمل ونصب كتائب حديدية جديدة للشبابيك الخارجية وبموجب المواصفات والتفاصيل المذكورة في المخططات مع صبغ الكتائب صبغ مانع للصدأ ثم بالصبغ الدهني بثلات طبقات تركي المنشأ نوع بيتيك ، وبموجب توجيه و مصادقة مهندس IOM </t>
    </r>
  </si>
  <si>
    <r>
      <rPr>
        <b/>
        <u/>
        <sz val="11"/>
        <color theme="1"/>
        <rFont val="Arial"/>
        <family val="2"/>
        <scheme val="minor"/>
      </rPr>
      <t xml:space="preserve"> Steel protetion grid:</t>
    </r>
    <r>
      <rPr>
        <sz val="11"/>
        <color theme="1"/>
        <rFont val="Arial"/>
        <family val="2"/>
        <scheme val="minor"/>
      </rPr>
      <t xml:space="preserve"> Supply materials &amp; install new steel protetion grid according to specifications &amp; details mentionedi in the drawings, then paint them with 3 layers of oil paint (Turkish brand type BETEK) according to the instruciton &amp; approval of IOM engineer.</t>
    </r>
  </si>
  <si>
    <r>
      <t>m</t>
    </r>
    <r>
      <rPr>
        <b/>
        <vertAlign val="superscript"/>
        <sz val="11"/>
        <rFont val="Arial"/>
        <family val="2"/>
      </rPr>
      <t>3</t>
    </r>
    <r>
      <rPr>
        <sz val="11"/>
        <color theme="1"/>
        <rFont val="Arial"/>
        <family val="2"/>
        <charset val="178"/>
        <scheme val="minor"/>
      </rPr>
      <t/>
    </r>
  </si>
  <si>
    <r>
      <rPr>
        <b/>
        <u/>
        <sz val="11"/>
        <color theme="1"/>
        <rFont val="Arial"/>
        <family val="2"/>
        <scheme val="minor"/>
      </rPr>
      <t>فقرة الايواب الحديدية التركية الحصينة لمداخل المبنى  STD3 &amp; STD-4</t>
    </r>
    <r>
      <rPr>
        <sz val="11"/>
        <color theme="1"/>
        <rFont val="Arial"/>
        <family val="2"/>
        <scheme val="minor"/>
      </rPr>
      <t xml:space="preserve"> تجهيز مواد وعمل ونصب باب حديدية جاهزة تركية مستوردة المرقمة  STD3 &amp; STD-4 مع مرجع هيدروليك وبحيث يكون الجزء العلوي من الفردة يحوي زجاج مقسى ضد الكسر وكتيبة حماية  ويكون لون الباب للاطار والفردة هو اللون الابيض ويتم اخذ الايعاد من المخططات لكل باب  موقعيا ويتم توصية  الباب للتصنيع في تركيا (ان لم يكن متوفر جاهز في السوق المحلية)  وفي وقت مبكر لتفادي التاخير وبمصادقة مهندس ال IOM </t>
    </r>
  </si>
  <si>
    <r>
      <rPr>
        <b/>
        <u/>
        <sz val="11"/>
        <color theme="1"/>
        <rFont val="Arial"/>
        <family val="2"/>
        <scheme val="minor"/>
      </rPr>
      <t xml:space="preserve">Fortified Turkish brand Steel Doors for the building entrances,  STD3 &amp; STD-4: </t>
    </r>
    <r>
      <rPr>
        <sz val="11"/>
        <color theme="1"/>
        <rFont val="Arial"/>
        <family val="2"/>
        <scheme val="minor"/>
      </rPr>
      <t>Supply materials &amp; install Ready made Imported Turkish doors No.  STD3 &amp; STD-4 with hydraulic damper, noting that the upper part of the door panel should consist of 5mm tempered glass with steel protection grid on it, dimensions for each doors shall be taken at site, &amp; the door should be order at early stage from to be manufactured in Turkey (if it was not available ready made at local market) &amp;  according to the drawings for each door &amp; according the approval of IOM engineer.</t>
    </r>
  </si>
  <si>
    <t>تجهيز, نصب و فحص مكيف هواء 2 طن ( 24000 BTU ) منفصل (تبريد/ تدفئة)  نوع انفرتر. السعر يتضمن تجهيز و نصب مفتاح كهربائي 40أمبير, جهاز حماية من (إرتفاع/ إنخفاض) الفولتية مع مؤخر زمني (نوع أطلس او مايكافؤه)  و قفص حديدي مصبوغ مع قفل لحماية الوحدة الخارجية ،. يتضمن العمل تغليف الانابيب والكيبلات وصوندة التصريف بين القطعة الداخلية والخارجية للمكيف (وكذلك تغليف الكيبلات الداخلية بين القطعة الداخلية وسويج التشغيل بواسطة كيبل تري بلاستيكي مثيت باستقامة صحيحة على الجدار او السقف .</t>
  </si>
  <si>
    <t xml:space="preserve"> Supply, install and test (2 TONS) ( 24000 BTU split-type air-conditioning unit (cooling/ heating) wall mounted invertor type. The price shall include supply and installation of 40A switch, under/over voltage protection device. , with supplying &amp; installing steel cage for the extrnal unit painted with anit corrossion &amp; oil pain, the work shall include covering the piping, cables, &amp; drain hose (between internal &amp; external AC units &amp; also between internal units &amp; the switch plugs) with wihte plastic cable tray fixed firmly on walls or ceiling.</t>
  </si>
  <si>
    <t xml:space="preserve">تجهيز، نصب و تشغيل جهاز تكييف أحادي الطور منفصل  (36000 BTU) كنتوري سعة 3 طن (تبريد/ تدفئة)  نوع انفرتر. السعر يشمل تجهيز و نصب  مفتاح 40 أمبير، جوزة حماية 32 أمبير، جهاز حماية من (إرتفاع / إنخفاض) الفولتية مع مؤخر زمني (نوع أطلس او مايكافؤه)، و قفص حديدي مصبوغ مع قفل لحماية الوحدة الخارجية ، كما يتضمن العمل تغليف الانابيب والكيبلات وصوندة التصريف بين القطعة الداخلية والخارجية للمكيف (وكذلك تغليف الكيبلات الداخلية بين القطعة الداخلية وسويج التشغيل بواسطة كيبل تري بلاستيكي مثيت باستقامة صحيحة على الجدار او السقف . , وبمصادقة مهندس ال IOM . </t>
  </si>
  <si>
    <r>
      <t>Supply, install and test single phase</t>
    </r>
    <r>
      <rPr>
        <b/>
        <sz val="11"/>
        <rFont val="Arial"/>
        <family val="2"/>
      </rPr>
      <t xml:space="preserve"> (36000 BTU) floor standing split type air-conditioning unit </t>
    </r>
    <r>
      <rPr>
        <sz val="11"/>
        <rFont val="Arial"/>
        <family val="2"/>
      </rPr>
      <t>(Cooling/Heating) invertor type. The price shall include supply and installation of (3*6mm2) cable, 40A switch, 32A circuit breaker (under/over) voltage protection device with time delay (Atlas brand or equivilant),with supplying &amp; installing steel cage for the extrnal unit painted with anit corrossion &amp; oil paint. the work shall include covering the piping, cables, &amp; drain hose (between internal &amp; external AC units &amp; also between internal units &amp; the switch plugs) with wihte plastic cable tray fixed firmly on walls or ceiling. &amp; accoring to IOM engineer approval.</t>
    </r>
  </si>
  <si>
    <t xml:space="preserve">nos </t>
  </si>
  <si>
    <t>A5-7</t>
  </si>
  <si>
    <t>B5-6</t>
  </si>
  <si>
    <t xml:space="preserve"> تجهيز ونصب وفحص وتشغيل تجريبي لمولدة سعة 80  كي . في . أي . خاصة للطابق الاول ولجزء الطابق الارضي قيد التأهيل  وتغذي اللوحة الرئيسية  الجديدة  والقديمة للمبنى  عن طريق  جهازين تحويل (لعدد 2 سويج تحويل اوتوماتيكي ATS نوع شنايدر)  لكل لوحة رئيسية  ، (نوع المولدة: FGWILSON منشأ بريطاني او  TEKSAN منشأ تركي-  المحرك PERKINS  راس توليد LEORY SIMOR ) مع كابينة وكاتم صوت   ،   وتشمل الفقرة النقل والتحميل والتفريغ والنصب على الاساس الكونكريتي للمولدة في موقع العمل مع تجهيز ونصب وربط جميع الكيبلات والانابيب وملحقاتها اللازمة لأكمال العمل ، كما يتضمن العمل تجهيز ونصب كيبل نحاس   بسعة (  3*70+25ملم) الخاص لربط  المولدة مع جهازي التحويل ال ATS  عدد 2 ،  ثم يتم ربط جهاز ال تحويل رقم ATS-1 مع اللوحة الرئيسية  القديمة  بكيبل سعة ( 3*35+16ملم)  ، ويتم ايضا ربط جهاز التحويل رقم ATS-2  مع  اللوحة الرئيسية  الجديدة   لللمبنى بكيبل سعة ( 3*70+16ملم) ، و كما مبين في المخططات  لفرض تجهيز وايصال المبنى  بكهرباء المولدة ،  السعر يشمل   مد الكيبلات على السياج وجدران البناية الخارجية  ،  وكيبل ترنك بلاستيكي مناسب على جدار البناية الدخلي ضمن  انبوب بلاستيكي مناسب وبنفس مسار وبموازاة الكيبل الحالي للبناية  وعلى المقاول اجراء التشغيل التجريبي الناجح للمولدة لمدة 48 ساعة متواصلة ويتحمل المقاول تجهيز الوقود والدهن والماء والمشغل وجميع المستلزمات لتشغيل المولدة المستمر ولأجراء التشغيل التجريبي أعلاه وانجاز العمل وتكون جميع الفقرات والمواد أعلاه بمصادقة مهندس IOM .</t>
  </si>
  <si>
    <t>Supply, install, test &amp; commissoin 80 KVA Electrical Generator for the first floor &amp; the part of ground floor under rehabiliation (type: FGWILSON British origin or TEKSAN Turkish origin-- Engine type: PERKINS, Alternator type: LEORY SIMOR), with Sound Proof Canopy with its ATS2 (Automatic Transfer Switch-Schnieder type) suitable to feed the new MDB feeding the building's rooms under rehabilitation, the work  shall include trasporting, loading, unloading &amp; installing the Generator on the concrete foundation at each site with supplying, installing &amp; connecting all cabling ,piping, fittings &amp; accessories needed to complete the work.The work also includes preparing and installing a copper cable with a capacity (3 * 70 + 25 mm) to connect the generator with two ATS transmitters number 2, then the ATS-1 switch device is connected to the old existing board with a cable capacity (3 *35 + 16 mm). Also connecting the ATS-2 switch device with the new main board of the building with a cable capacity (3 * 70 + 16 mm) as indicated in the drawings, in order to provide the building under rehabilitation with the Generator electircity,The price includes laying the cables on the fence &amp; external walls of the building within a suitable PVC pipe, in the same path and parallel to the current cable of the building &amp; throgh pvc cable trunk on the internal walls,  the contractore should do the  successful expermantal commissioning for 48 hours continuous commissioning, the contracor is reponisble to provide all needed fuel, oil, water operator &amp; all needed items to run the Generator continuosly &amp; to implment the above commissioning &amp; implment the work. Noting that all the items &amp; materials shall be according to  IOM engineer approval.</t>
  </si>
  <si>
    <r>
      <rPr>
        <b/>
        <sz val="11"/>
        <rFont val="Arial"/>
        <family val="2"/>
        <scheme val="minor"/>
      </rPr>
      <t>كرفان الحارس :</t>
    </r>
    <r>
      <rPr>
        <sz val="11"/>
        <rFont val="Arial"/>
        <family val="2"/>
        <scheme val="minor"/>
      </rPr>
      <t xml:space="preserve"> تجهيز ونصب  كرفان مسبقة الصنع  وابعاد: (2م * 2.20م) ، ويكون ارتفاع السقف الداخلي 2.40 م عن الارضية الداخلية وكما يلي 1. بحيث يكون تصميم وتصنيع الهيكل الحديدي للكرفان (الاعمدة والجسور الحديدية)بموجب معايير اختبار اللحام ومعايير اللحام في العراق وبموجب المواصفات العالمية للجسور والاعمدة الحديدية ، حيث يتم استعمال مقاطع حديدية مجوفة 4 انج *4 انج سمك 3ملم للهيكل الحديدي الرئيسي (الاعمدة والجسور الرئيسية) للكرفان  كما يتم استعمال مقاطع حديدية مجوفة 4 انج * 2 انج سمك 3 ملم للجسور الثانوية في السقوف والارضيات وبالمواقع المبينة في المخخطات  2. كما يجب أن تكون الألواح الساندويج للسقوف والجدران مقاومة للحريق ، عازلة الحرارة  بقيمة عزل 8 كغم/م3 .    3. يتم تركيب لوح الأرضية المعزول بـسمك 18 ملم ويتم تغطيته بكاربت مشمع للأرضية. ويكون الباب والشباك انوع UPVC (مع تسليح مقطع حديد مغلون للإطار والفردة) مع مشبك مانع الذباب مصنوع من الألومنيوم لفردة الشباك المتحركة .  ملاحظة يجب طلاء جميع المقاطع الحديدية بطبقات مزدوجة من الطلاء المضاد للصدأ وثلاث طبقات من الطلاء الزيتي. سيتم رفض الإطارات التالفة وإعادة تزويدها.       ............ 4.يتم نركيب شبكة كهربائية للانارة وجهاو التكييف وبموجب المواصفات المذكورة في الشروط الكهربائية ، حيث تتضمن تجهيز، نصب و فحص اللوحة الفرعية (لكرفان الحارس) ثلاثية الطور ذات 6 مسلك كاملة مع قاطع دورة رئيسي 32 أمبير، باصبارات للأطوار الثلاث و المعادل و الأرضي، مع قواطع مفردة حسب التحميل المطلوب للكرفان. مع تركيب انارة داخلية قلورسنت نوع ليد مع سويج بلك 13 امبير مع مروحة سقفية مربغة 60 * 60 مع جهاز تكييف سبلت سعة 1 طن مع سويج بلك له 40 امبير مع انارة خارجية عدد 1 من نقس الانارة المستخدمة للمبنى الرئيسي •يجب فحص شبكة والكهرباء وتشغيلها تجريبيا قبل التسليم الى المنظمة .
  </t>
    </r>
  </si>
  <si>
    <r>
      <rPr>
        <b/>
        <sz val="10"/>
        <rFont val="Arial"/>
        <family val="2"/>
        <scheme val="minor"/>
      </rPr>
      <t>Gurad's Caravan:</t>
    </r>
    <r>
      <rPr>
        <sz val="10"/>
        <rFont val="Arial"/>
        <family val="2"/>
        <scheme val="minor"/>
      </rPr>
      <t xml:space="preserve"> Supply / Installation Pre-Fabricated Caravan Units: (2m x 2.2m), internal ceiling height 2.40m, as follows: 1. Steel structural frame construction ( column and beams ) comply with Iraq steel materials testing and welding standards.  Refer Technical Specifications Floor (I) beam, roof beam, external column, and roof cross beam before commencing fabrication.... 2. Internal and external sandwich panel partition must be fire rated, insulated for thermal and heat resistance. .... 3. Install  18 mm insulated floor board with top floor linoleum mat.  UPVC Insulated doors (with reiforced section for frame &amp; panel) for main entrance door and reinformeced UPVC insulated glass windows (with reiforced section for frame &amp; panel) with aluminum fly screen and related accessories shall be according to  international thermal K &amp; R value design (38kg/m3). Notes: • All steel frames shall be painted with double layers of anti-rust painting and three layers of oil paint. Damaged frames will be rejected and re supplied. 
4. Supply &amp; install the electical network for the lighting &amp; airconditioning with the same specifications mentioned in the electrical conditions, consisting of Supply, install, and test indoors 3 phase 6-way the secondary distribution board for the Guard Caravan complete with 32A isolator, 3 phase, neutral and earth bus-bars and mcbs according to load distribution for the building, with supplying &amp; installing one flourcent type Led with 13A switch plug with 60x60 square ceiling fan, with 1 ton AC split unit with one external weather proof lighting fitting same used for the main building. The Electrical connection shall be tested and commissioned before handover to IOM 
                         </t>
    </r>
  </si>
  <si>
    <t>تجهيز ونصب كرسي دوار لميز مكتب الموظفين (والاستعلامات والحارس) تركي المنشأ.</t>
  </si>
  <si>
    <t>Supply &amp; install Office Rolling chair for staff (informaiton &amp; guard) Turkish origin.</t>
  </si>
  <si>
    <t>Supply &amp; install Office desk Turkish origin.</t>
  </si>
  <si>
    <t>Supply &amp; install information desk Turkish origin.</t>
  </si>
  <si>
    <t>Supply &amp; install Office Waiting chair Turkish origin.</t>
  </si>
  <si>
    <t>Supply &amp; install Waiting Hall chairs (each 3 in one set) Turkish origin.</t>
  </si>
  <si>
    <t>Supply &amp; install Office cabinet Turkish origin.</t>
  </si>
  <si>
    <t>Supply &amp; install dining table 1.8m length (wooden type imported type) with 6 rolling chairs for the community hall. Turkish origin.</t>
  </si>
  <si>
    <t>Supply &amp; install Plastic Curtains (Rolling type) Turkish brand (sizes shall be according to IOM drawings &amp; approval). Turkish origin.</t>
  </si>
  <si>
    <t>(60cm Wx40cm H) Mirror for Men bathroom. Turkish origin.</t>
  </si>
  <si>
    <t>(60cm Wx40cm H)  Mirror for Women bathroom. Turkish origin.</t>
  </si>
  <si>
    <t>نصب كابينة حفظ الملفات   تركي المنشأ.</t>
  </si>
  <si>
    <t>Supply &amp; install Manager Office desk Turkish origin.</t>
  </si>
  <si>
    <t>Supply &amp; install Manager Office Rolling chair Turkish origin.</t>
  </si>
  <si>
    <t xml:space="preserve">تجهيز، نصب و فحص كيبل كهربائي نحاسي (4*16 ملم2 + E) معزول PVC/PVC. العمل يشمل تثبيت الكيبل على الجدران و ربط الكيبل لتوصيل اللوحة الرئيسية باللوحتين الفرعيتين  باستعمال ملحقات الربط اللازمة.
</t>
  </si>
  <si>
    <t xml:space="preserve">تجهيز، نصب و فحص كيبل كهربائي نحاسي (4*10 ملم2 + E) معزول PVC/PVC. العمل يشمل تثبيت الكيبل على الجدران ودفنه تحت الأرض ضمن أنبوب بالستيكي مناسب وبموجب الملاحظات الكهربائية و ربط الكيبل لتوصيل اللوحة الرئيسية باللوحة الفرعية لكرفان الحارس وباستعمال ملحقات الربط اللازمة.
</t>
  </si>
  <si>
    <t>B7-20</t>
  </si>
  <si>
    <r>
      <t xml:space="preserve">Supply, install and test </t>
    </r>
    <r>
      <rPr>
        <b/>
        <sz val="11"/>
        <rFont val="Arial"/>
        <family val="2"/>
      </rPr>
      <t>(4 x 10 mm</t>
    </r>
    <r>
      <rPr>
        <b/>
        <vertAlign val="superscript"/>
        <sz val="11"/>
        <rFont val="Arial"/>
        <family val="2"/>
      </rPr>
      <t>2</t>
    </r>
    <r>
      <rPr>
        <b/>
        <sz val="11"/>
        <rFont val="Arial"/>
        <family val="2"/>
      </rPr>
      <t xml:space="preserve"> + E) PVC/ PVC insulated stranded copper cable</t>
    </r>
    <r>
      <rPr>
        <sz val="11"/>
        <rFont val="Arial"/>
        <family val="2"/>
      </rPr>
      <t xml:space="preserve">. The cable shall be fixed on the walls&amp; burried undergournd through suitable UPVC pipe to connect the MDB to the SDB of the Guard Caravan using appropriate cable lugs, glands.
</t>
    </r>
  </si>
  <si>
    <t>A7-2</t>
  </si>
  <si>
    <t>تجهيز ونصب منظومة كاميرات مراقبة عدد 4  كاميرات مع  شبكة الوايرات والهارد (وشاشة تلفزيون للمراقبة يتم نصبها في كرفان الحارس) مع كافة الملحقات اللازمة لعمل المنظومة بشكل متكامل ، مع تغليف الكيبلات الخارجية و الداخلية المغذية للكاميرات بواسطة كيبل تري بلاستيكي مناسب مثيت باستقامة صحيحة على الجدار او السقف وبموجب توجيه مهندس المنظمة .</t>
  </si>
  <si>
    <t>Supply &amp; install CCTV (with 4 cameras) and (with a screen to be installed inside the guard caravan) with the hard, network, &amp; with all needed accessories to run the system completely, with covering the intenal &amp; external cables feeding the cameras with suitable upvc cable trunk fixed with straightness on walls or ceiling &amp; according to IOM engineer instrucitons.</t>
  </si>
  <si>
    <t>Supplying&amp; installing 6 kg powder extinguisher..</t>
  </si>
  <si>
    <t>تجهيز ونصب مطفأة حريق باودر ٦ كيلو .</t>
  </si>
  <si>
    <t>عازل قرصي 11 ك. ف. أ.  عدد  8</t>
  </si>
  <si>
    <t>disc insulator 11KVA (QTY 8).</t>
  </si>
  <si>
    <t xml:space="preserve">فاصل فيوز 11 ك. ف. أ. عدد 20 </t>
  </si>
  <si>
    <t>Fuse separator 11KVA  (QTY, 20).</t>
  </si>
  <si>
    <t xml:space="preserve">تجهيز ونصب عمود حديدي مشبك  عدد (2)  ارتفاع 11م مغلون وحسب المواصفات الفنية لوزارة الكهرباء وكما يلي :-                حفر بابعاد ( 60 *80 *210 سم)  ونصب وصب قواعد الاعمدة بالاسمنت المقاوم والحصو والرمل الخالي من الاملاح وبابعاد (60 *80 *180 سم) وباستخدام قوالب جاهزة خارج حفرة العمود وتطلى القواعد بمادة الفلانتكوت مع تجهيز ونصب جنل (120 سم) (4 انج) مع القفيص والبراغي المناسبة عدد (2) مع تحهيز ونصب العوازل الرأسية  عدد (5) ( 11 كف)  مع الأسبندل  مع تجهيز ونصب اقراص توتير مع الملحقات عدد (12) ( 11 كف) مع تجهيز وربط سلك نحاس حجم (50 ملم2) وبطول ( 1.5 م) مع البراغي والترامل لتأريض العمود وحسب المواصفات الفنية لوزارة الكهرباء وتجهيز ونصب وصب رباط ستيل كامل مع الحفر والدفن وكل مايتطلبه العمل اينما استوجب الامر . حدل المنطقة المحيطة بالعمود عدة مرات حتى تأخذ التربة التماسك النهائي الذي لايسبب ميلان العمود واعادة الرصيف الى وضغه الطبيعي </t>
  </si>
  <si>
    <t xml:space="preserve">تجهيز ونصب  عدد (2)  عمود حديدي مدور ارتفاع 11م مغلون وحسب المواصفات الفنية لوزارة الكهرباء وكما يلي :-   حفر بابعاد ( 60 *60 *180 سم)  ونصب وصب قواعد الاعمدة بالاسمنت المقاوم والحصو والرمل الخالي من الاملاح وبابعاد (60 *60 *120سم) وباستخدام قوالب جاهزة خارج حفرة العمود وتطلى القواعد بطبقتين من مادة الفلانتكوت وتجهيز ونصب جنل (120 سم) (4 انج) مع القفيص والبراغي عدد (1) مع تحهيز ونصب عوازل رأسية 11 كف مع الأسبندل عدد (3)  وتجهيز سلك نحاس قياس (50 ملم2) وبطول ( 1.5 م) مع البراغي والترامل لتأريض العمود وحسب المواصفات الفنية لوزارة الكهرباء وحدل المنطقة المحيطة بالعمود عدة مرات حتى تأخذ التربة التماسك النهائي الذي لايسبب ميلان العمود واعادة الرصيف الى وضعه الطبيعي . </t>
  </si>
  <si>
    <t>Supply &amp; install (2) Galvanized H.T circular section pole with 11m length and according to the Ministy of Electricity's specifications as follows:                                                      Digging foundation hole  with diemensions (60x60x180) cm, then casting the concrete foundaiton for the pole with dimensions (60x60x120) cm, using sulfur resistant cement with gravel &amp; sand free of salt, usiing external ready made molds outside the pole's hole, then coating the concrete foundation with 2 layers of flintcoat layer then supplying &amp; installing (4" x 120cm) steel Channel with one set of  clamp &amp; studs, with supplying &amp; installing 3 sets of 11 KV Vertical Isolator with the Spindle, then supply &amp; install 50 mm2 Cuppor wire with 1.5m length with the studs &amp; terminals for the earthing of the poles &amp; according to the Ministry of Electricity's specifications, with compacting the area around the pole many times for fully compaction for the soil until making the compacted soil protect the pole from being inclined, then repair the walkway &amp; make it proper as it was before constructing the pole.</t>
  </si>
  <si>
    <t>Supply &amp; install (2) Galvanized H.T buckle pole with long 11m and according DOE specifications as follows:                                                      Digging foundation hole  with diemensions (60x80x210) cm, then casting the concrete foundaiton for the pole with dimensions (60x80x180) cm, using sulfur resistant cement with gravel &amp; sand free of salt, usiing external ready made molds outside the pole's hole, then coating the concrete foundation with 2 layers of flintcoat layer then supplying &amp; installing (4" x 120cm) steel Channel with 2 sets of  clamp &amp; studs, with supplying &amp; installing 5 sets of 11 KV Vertical Isolator with the Spindle, then  supplying &amp; installing 12 sets of 11 KV Tensioning discs with their accessories with supply &amp; install 50 mm2 Cuppor wire with 1.5m length with the studs &amp; terminals for the earthing of the poles &amp; according to the Ministry of Electricity's specifications, with supplying &amp; installing complete steel tie with digging &amp; backfilling &amp; with all needed works as needed, with compacting the area around the pole many times for fully compaction for the soil until making the compacted soil protect the pole from being inclined, then repair the walkway &amp; make it proper as it was before constructing the pole.</t>
  </si>
  <si>
    <t xml:space="preserve">يجب ان يكون تجهيز وتنفيذ جميع الفقرات  الكهربائية  اعلاه باشراف ومصادقة دائرة كهرباء ميسان (وبموجب مواصفات وفحص وزارة الكهرباء) ويتحمل المقاول دفع الأجور الرسمية الى وزارة الكهرباء لأعمال الاشراف  والربط والفحص التي تقوم بها والاعمال والفقرات المتعلقة  بها وبموجب الوصولات الرسمية للمبالغ التي تحددها وزارة الكهرباء للاعمال اعلاه . كما يجب ان يقدم المقاول وثيقة المصادقة من الدائرة اعلاه للمنظمة كأحد وثائق انجاز العمل . </t>
  </si>
  <si>
    <t>All  the supply &amp; execution of the materials &amp; works (of the above mentioned Electrical Items) should be according to the speicifications of the Ministry of Electiricty, &amp; should be tested &amp; approved by the Ministry of Electricity. The contractor shall be responsible for paying the official wages to the Ministry of Electricity for their supervision works, testing &amp; connection works and the items related to them, &amp; according to the official receipts for the amounts fixed by the Ministry for the above activities.. The Contractor should submit the approval document of the above-mentioned Directorate to IOM as one of the implementation documents.</t>
  </si>
  <si>
    <t xml:space="preserve"> تجهيز وفحص وتنفيذ كافة الاعمال حسب نوجيهات المهندس المشرف للمنظمة وباشراف ومصادقة دائرة الكهرباء.</t>
  </si>
  <si>
    <r>
      <rPr>
        <b/>
        <u/>
        <sz val="11"/>
        <color theme="1"/>
        <rFont val="Arial"/>
        <family val="2"/>
        <scheme val="minor"/>
      </rPr>
      <t>فقرة التسطيح:</t>
    </r>
    <r>
      <rPr>
        <sz val="11"/>
        <color theme="1"/>
        <rFont val="Arial"/>
        <family val="2"/>
        <scheme val="minor"/>
      </rPr>
      <t xml:space="preserve"> تجهيز مواد وتنفيذ فقرة التسطيح بالشتايكر وبابعاد 80 * 80 * 4 سم للشتايكرة الواحدة وبطبقة تراب نظيف تحت الشتايكر بسمك من 5 الى 20 سم وبحيث يتم تحتها فرش طبقة الواح عازل حراري (ستايروفوم) سمك 5سم ضغط عالي ويكون محمي بطقتين نايلون سمك 0.4 ملم من الاعلى ومن الاسقل ،وبحيث يكون تحت طبقة النايلون السفلى طبقتين متعاكستين من الزفت الحار (ناجح بالفحص) يتم طلاؤها على الصبة الكونكريتية التي يجب طلاؤها بالفلنتكوت قبل طلاؤها بالزفت .</t>
    </r>
  </si>
  <si>
    <r>
      <rPr>
        <b/>
        <u/>
        <sz val="11"/>
        <color theme="1"/>
        <rFont val="Arial"/>
        <family val="2"/>
        <scheme val="minor"/>
      </rPr>
      <t>Roofing layers:</t>
    </r>
    <r>
      <rPr>
        <sz val="11"/>
        <color theme="1"/>
        <rFont val="Arial"/>
        <family val="2"/>
        <scheme val="minor"/>
      </rPr>
      <t xml:space="preserve"> Supply &amp; execute roofing layers consisting of  80 cm x 80 cm x 4cm pre cast concrete roofing tiles (known locally as </t>
    </r>
    <r>
      <rPr>
        <b/>
        <u/>
        <sz val="11"/>
        <color theme="1"/>
        <rFont val="Arial"/>
        <family val="2"/>
        <scheme val="minor"/>
      </rPr>
      <t>Shtiger tiles</t>
    </r>
    <r>
      <rPr>
        <sz val="11"/>
        <color theme="1"/>
        <rFont val="Arial"/>
        <family val="2"/>
        <scheme val="minor"/>
      </rPr>
      <t>) laid on 5 to 20 cm clean soil for sloping, laid on 5cm high pressure type of Thermal insulation panels (STYROFOAM) protected from top &amp; bottom with 0.4 mm nylon sheeting laid on 2 layers of 3mm hot bitumen on the concrete slab which should be coated with flint coat before the bitumen layer.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</si>
</sst>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General_)"/>
    <numFmt numFmtId="167" formatCode="[$$-479]#,##0.00"/>
    <numFmt numFmtId="168" formatCode="[$$-1409]#,##0"/>
    <numFmt numFmtId="169" formatCode="0.0"/>
    <numFmt numFmtId="170" formatCode="[$$-85D]#,##0.00"/>
    <numFmt numFmtId="171" formatCode="[$$-409]#,##0.00"/>
    <numFmt numFmtId="172" formatCode="#,##0\ [$$-C0C]"/>
  </numFmts>
  <fonts count="79" x14ac:knownFonts="1">
    <font>
      <sz val="11"/>
      <color theme="1"/>
      <name val="Arial"/>
      <family val="2"/>
      <scheme val="minor"/>
    </font>
    <font>
      <sz val="11"/>
      <color theme="1"/>
      <name val="Arial"/>
      <family val="2"/>
      <charset val="178"/>
      <scheme val="minor"/>
    </font>
    <font>
      <sz val="11"/>
      <color theme="1"/>
      <name val="Arial"/>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7"/>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1"/>
      <color theme="1"/>
      <name val="Arial"/>
      <family val="2"/>
      <scheme val="minor"/>
    </font>
    <font>
      <sz val="10"/>
      <name val="Arial"/>
      <family val="2"/>
    </font>
    <font>
      <sz val="10"/>
      <name val="Arial"/>
      <family val="2"/>
    </font>
    <font>
      <b/>
      <sz val="14"/>
      <name val="Arial"/>
      <family val="2"/>
    </font>
    <font>
      <sz val="11"/>
      <color theme="3" tint="0.39997558519241921"/>
      <name val="Arial"/>
      <family val="2"/>
      <scheme val="minor"/>
    </font>
    <font>
      <b/>
      <sz val="12"/>
      <color theme="3" tint="0.39997558519241921"/>
      <name val="Arial"/>
      <family val="2"/>
      <scheme val="minor"/>
    </font>
    <font>
      <sz val="12"/>
      <color theme="1"/>
      <name val="Arial"/>
      <family val="2"/>
      <scheme val="minor"/>
    </font>
    <font>
      <b/>
      <sz val="11"/>
      <name val="Arial"/>
      <family val="2"/>
    </font>
    <font>
      <sz val="11"/>
      <name val="Arial"/>
      <family val="2"/>
      <scheme val="minor"/>
    </font>
    <font>
      <b/>
      <sz val="16"/>
      <color theme="1"/>
      <name val="Arial"/>
      <family val="2"/>
      <scheme val="minor"/>
    </font>
    <font>
      <sz val="11"/>
      <color theme="3"/>
      <name val="Arial"/>
      <family val="2"/>
    </font>
    <font>
      <sz val="11"/>
      <name val="Arial"/>
      <family val="2"/>
    </font>
    <font>
      <sz val="11"/>
      <color rgb="FFFFFF00"/>
      <name val="Arial"/>
      <family val="2"/>
    </font>
    <font>
      <b/>
      <vertAlign val="superscript"/>
      <sz val="11"/>
      <name val="Arial"/>
      <family val="2"/>
    </font>
    <font>
      <sz val="9"/>
      <color theme="1"/>
      <name val="Arial"/>
      <family val="2"/>
      <scheme val="minor"/>
    </font>
    <font>
      <b/>
      <sz val="11"/>
      <name val="Arial"/>
      <family val="2"/>
      <scheme val="minor"/>
    </font>
    <font>
      <b/>
      <u/>
      <sz val="11"/>
      <color theme="1"/>
      <name val="Arial"/>
      <family val="2"/>
      <scheme val="minor"/>
    </font>
    <font>
      <sz val="11"/>
      <color indexed="10"/>
      <name val="Arial"/>
      <family val="2"/>
    </font>
    <font>
      <b/>
      <sz val="11"/>
      <color rgb="FFFF0000"/>
      <name val="Arial"/>
      <family val="2"/>
    </font>
    <font>
      <vertAlign val="superscript"/>
      <sz val="11"/>
      <color theme="1"/>
      <name val="Arial"/>
      <family val="2"/>
      <scheme val="minor"/>
    </font>
    <font>
      <b/>
      <sz val="14"/>
      <color theme="1"/>
      <name val="Arial"/>
      <family val="2"/>
      <scheme val="minor"/>
    </font>
    <font>
      <b/>
      <u/>
      <sz val="12"/>
      <color theme="1"/>
      <name val="Arial"/>
      <family val="2"/>
      <scheme val="minor"/>
    </font>
    <font>
      <b/>
      <sz val="20"/>
      <color theme="1"/>
      <name val="Arial"/>
      <family val="2"/>
      <scheme val="minor"/>
    </font>
    <font>
      <b/>
      <sz val="18"/>
      <color theme="1"/>
      <name val="Arial"/>
      <family val="2"/>
      <scheme val="minor"/>
    </font>
    <font>
      <b/>
      <sz val="12"/>
      <color theme="1"/>
      <name val="Arial"/>
      <family val="2"/>
      <scheme val="minor"/>
    </font>
    <font>
      <b/>
      <sz val="20"/>
      <name val="Arial"/>
      <family val="2"/>
    </font>
    <font>
      <b/>
      <sz val="16"/>
      <name val="Arial"/>
      <family val="2"/>
    </font>
    <font>
      <b/>
      <sz val="24"/>
      <color theme="1"/>
      <name val="Arial"/>
      <family val="2"/>
      <scheme val="minor"/>
    </font>
    <font>
      <sz val="12"/>
      <name val="Arial"/>
      <family val="2"/>
    </font>
    <font>
      <u/>
      <sz val="11"/>
      <name val="Arial"/>
      <family val="2"/>
    </font>
    <font>
      <b/>
      <sz val="10"/>
      <color theme="1"/>
      <name val="Arial"/>
      <family val="2"/>
      <scheme val="minor"/>
    </font>
    <font>
      <b/>
      <u/>
      <sz val="11"/>
      <name val="Arial"/>
      <family val="2"/>
    </font>
    <font>
      <b/>
      <sz val="18"/>
      <name val="Arial"/>
      <family val="2"/>
    </font>
    <font>
      <b/>
      <sz val="18"/>
      <name val="Arial"/>
      <family val="2"/>
      <scheme val="minor"/>
    </font>
    <font>
      <sz val="10"/>
      <color theme="1"/>
      <name val="Arial"/>
      <family val="2"/>
      <scheme val="minor"/>
    </font>
    <font>
      <b/>
      <u/>
      <sz val="10"/>
      <color theme="1"/>
      <name val="Arial"/>
      <family val="2"/>
      <scheme val="minor"/>
    </font>
    <font>
      <b/>
      <sz val="12"/>
      <name val="Arial"/>
      <family val="2"/>
      <scheme val="minor"/>
    </font>
    <font>
      <u/>
      <sz val="10"/>
      <name val="Arial"/>
      <family val="2"/>
    </font>
    <font>
      <b/>
      <u/>
      <sz val="10"/>
      <name val="Arial"/>
      <family val="2"/>
    </font>
    <font>
      <sz val="8"/>
      <name val="Arial"/>
      <family val="2"/>
      <scheme val="minor"/>
    </font>
    <font>
      <sz val="11"/>
      <color theme="1"/>
      <name val="Arial"/>
      <family val="2"/>
    </font>
    <font>
      <sz val="10"/>
      <color theme="3"/>
      <name val="Arial"/>
      <family val="2"/>
    </font>
    <font>
      <sz val="11"/>
      <name val="Calibri"/>
      <family val="2"/>
    </font>
    <font>
      <b/>
      <sz val="14"/>
      <name val="Arial"/>
      <family val="2"/>
      <charset val="178"/>
    </font>
    <font>
      <b/>
      <sz val="12"/>
      <color theme="1"/>
      <name val="Arial"/>
      <family val="2"/>
      <charset val="178"/>
      <scheme val="minor"/>
    </font>
    <font>
      <b/>
      <sz val="16"/>
      <name val="Arial"/>
      <family val="2"/>
      <scheme val="minor"/>
    </font>
    <font>
      <sz val="12"/>
      <name val="Arial"/>
      <family val="2"/>
      <scheme val="minor"/>
    </font>
    <font>
      <sz val="10"/>
      <name val="Arial"/>
      <family val="2"/>
      <scheme val="minor"/>
    </font>
    <font>
      <sz val="10.5"/>
      <name val="Arial"/>
      <family val="2"/>
      <scheme val="minor"/>
    </font>
    <font>
      <sz val="14"/>
      <name val="Arial"/>
      <family val="2"/>
    </font>
    <font>
      <b/>
      <sz val="12"/>
      <name val="Arial"/>
      <family val="2"/>
      <charset val="178"/>
    </font>
    <font>
      <b/>
      <sz val="22"/>
      <color theme="1"/>
      <name val="Arial"/>
      <family val="2"/>
      <scheme val="minor"/>
    </font>
    <font>
      <b/>
      <sz val="14"/>
      <color theme="1"/>
      <name val="Arial"/>
      <family val="2"/>
      <charset val="178"/>
      <scheme val="minor"/>
    </font>
    <font>
      <b/>
      <vertAlign val="superscript"/>
      <sz val="14"/>
      <name val="Arial"/>
      <family val="2"/>
    </font>
    <font>
      <b/>
      <sz val="10"/>
      <name val="Arial"/>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766">
    <xf numFmtId="0" fontId="0" fillId="0" borderId="0"/>
    <xf numFmtId="0" fontId="3"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166" fontId="18"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5" fillId="0" borderId="0"/>
    <xf numFmtId="165" fontId="3" fillId="0" borderId="0" applyFont="0" applyFill="0" applyBorder="0" applyAlignment="0" applyProtection="0"/>
    <xf numFmtId="164" fontId="3" fillId="0" borderId="0" applyFont="0" applyFill="0" applyBorder="0" applyAlignment="0" applyProtection="0"/>
    <xf numFmtId="0" fontId="26" fillId="0" borderId="0"/>
    <xf numFmtId="0" fontId="26" fillId="0" borderId="0"/>
  </cellStyleXfs>
  <cellXfs count="339">
    <xf numFmtId="0" fontId="0" fillId="0" borderId="0" xfId="0"/>
    <xf numFmtId="0" fontId="0" fillId="24" borderId="0" xfId="0" applyFill="1" applyAlignment="1"/>
    <xf numFmtId="0" fontId="0" fillId="0" borderId="0" xfId="0" applyAlignment="1"/>
    <xf numFmtId="167" fontId="28" fillId="24" borderId="0" xfId="0" applyNumberFormat="1" applyFont="1" applyFill="1" applyAlignment="1">
      <alignment horizontal="center" vertical="center"/>
    </xf>
    <xf numFmtId="167" fontId="28" fillId="0" borderId="0" xfId="0" applyNumberFormat="1" applyFont="1" applyAlignment="1">
      <alignment horizontal="center" vertical="center"/>
    </xf>
    <xf numFmtId="3" fontId="28" fillId="24" borderId="0" xfId="0" applyNumberFormat="1" applyFont="1" applyFill="1" applyAlignment="1"/>
    <xf numFmtId="3" fontId="28" fillId="0" borderId="0" xfId="0" applyNumberFormat="1" applyFont="1" applyAlignment="1"/>
    <xf numFmtId="167" fontId="29" fillId="24" borderId="0" xfId="0" applyNumberFormat="1" applyFont="1" applyFill="1" applyAlignment="1">
      <alignment horizontal="center" vertical="center"/>
    </xf>
    <xf numFmtId="167" fontId="29" fillId="0" borderId="0" xfId="0" applyNumberFormat="1" applyFont="1" applyAlignment="1">
      <alignment horizontal="center" vertical="center"/>
    </xf>
    <xf numFmtId="2" fontId="0" fillId="0" borderId="0" xfId="0" applyNumberFormat="1" applyAlignment="1">
      <alignment wrapText="1"/>
    </xf>
    <xf numFmtId="2" fontId="24" fillId="26" borderId="10" xfId="0" applyNumberFormat="1" applyFont="1" applyFill="1" applyBorder="1" applyAlignment="1">
      <alignment vertical="center" wrapText="1"/>
    </xf>
    <xf numFmtId="0" fontId="0" fillId="24" borderId="0" xfId="0" applyFill="1" applyAlignment="1">
      <alignment horizontal="center"/>
    </xf>
    <xf numFmtId="0" fontId="0" fillId="0" borderId="0" xfId="0" applyAlignment="1">
      <alignment horizontal="center"/>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168" fontId="0" fillId="0" borderId="10"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2" fontId="24" fillId="25" borderId="10" xfId="0" applyNumberFormat="1" applyFont="1" applyFill="1" applyBorder="1" applyAlignment="1">
      <alignment vertical="center" wrapText="1"/>
    </xf>
    <xf numFmtId="0" fontId="35" fillId="0" borderId="10" xfId="0" applyFont="1" applyFill="1" applyBorder="1" applyAlignment="1">
      <alignment horizontal="left" vertical="center" wrapText="1"/>
    </xf>
    <xf numFmtId="49" fontId="0" fillId="24" borderId="0" xfId="0" applyNumberFormat="1" applyFill="1" applyAlignment="1"/>
    <xf numFmtId="49" fontId="27" fillId="26" borderId="10" xfId="1" applyNumberFormat="1" applyFont="1" applyFill="1" applyBorder="1" applyAlignment="1">
      <alignment horizontal="center" vertical="center"/>
    </xf>
    <xf numFmtId="49" fontId="0" fillId="0" borderId="0" xfId="0" applyNumberFormat="1" applyAlignment="1"/>
    <xf numFmtId="0" fontId="35" fillId="0" borderId="20" xfId="0" applyFont="1" applyFill="1" applyBorder="1" applyAlignment="1">
      <alignment horizontal="left" vertical="center" wrapText="1"/>
    </xf>
    <xf numFmtId="168" fontId="0" fillId="0" borderId="14" xfId="0" applyNumberFormat="1" applyFont="1" applyBorder="1" applyAlignment="1">
      <alignment horizontal="center" vertical="center" wrapText="1"/>
    </xf>
    <xf numFmtId="168" fontId="0" fillId="0" borderId="18" xfId="0" applyNumberFormat="1" applyFont="1" applyBorder="1" applyAlignment="1">
      <alignment horizontal="center" vertical="center" wrapText="1"/>
    </xf>
    <xf numFmtId="168" fontId="0" fillId="0" borderId="16" xfId="0" applyNumberFormat="1" applyFont="1" applyBorder="1" applyAlignment="1">
      <alignment horizontal="center" vertical="center" wrapText="1"/>
    </xf>
    <xf numFmtId="0" fontId="35" fillId="0" borderId="19" xfId="0" applyFont="1" applyFill="1" applyBorder="1" applyAlignment="1">
      <alignment horizontal="left" vertical="center" wrapText="1"/>
    </xf>
    <xf numFmtId="0" fontId="35" fillId="0" borderId="20" xfId="0" applyFont="1" applyFill="1" applyBorder="1" applyAlignment="1">
      <alignment horizontal="left" vertical="center" wrapText="1" indent="1"/>
    </xf>
    <xf numFmtId="0" fontId="31" fillId="0" borderId="20" xfId="0" applyFont="1" applyFill="1" applyBorder="1" applyAlignment="1">
      <alignment vertical="center" wrapText="1"/>
    </xf>
    <xf numFmtId="0" fontId="31" fillId="0" borderId="21" xfId="0" applyFont="1" applyFill="1" applyBorder="1" applyAlignment="1">
      <alignment vertical="center" wrapText="1"/>
    </xf>
    <xf numFmtId="169" fontId="35" fillId="0" borderId="14" xfId="0" applyNumberFormat="1" applyFont="1" applyFill="1" applyBorder="1" applyAlignment="1">
      <alignment horizontal="center" vertical="center"/>
    </xf>
    <xf numFmtId="169" fontId="35" fillId="0" borderId="16" xfId="0" applyNumberFormat="1" applyFont="1" applyFill="1" applyBorder="1" applyAlignment="1">
      <alignment horizontal="center" vertical="center"/>
    </xf>
    <xf numFmtId="169" fontId="35" fillId="0" borderId="18" xfId="0" applyNumberFormat="1" applyFont="1" applyFill="1" applyBorder="1" applyAlignment="1">
      <alignment horizontal="center" vertical="center"/>
    </xf>
    <xf numFmtId="2" fontId="32" fillId="0" borderId="10" xfId="0" applyNumberFormat="1" applyFont="1" applyBorder="1" applyAlignment="1">
      <alignment vertical="center" wrapText="1"/>
    </xf>
    <xf numFmtId="0" fontId="35" fillId="24" borderId="10" xfId="0" applyFont="1" applyFill="1" applyBorder="1" applyAlignment="1">
      <alignment horizontal="left" vertical="center" wrapText="1"/>
    </xf>
    <xf numFmtId="2" fontId="0" fillId="0" borderId="10" xfId="0" applyNumberFormat="1" applyFont="1" applyFill="1" applyBorder="1" applyAlignment="1">
      <alignment horizontal="center" vertical="center" wrapText="1"/>
    </xf>
    <xf numFmtId="0" fontId="35" fillId="0" borderId="14" xfId="0" applyFont="1" applyFill="1" applyBorder="1" applyAlignment="1">
      <alignment horizontal="right" vertical="center" wrapText="1"/>
    </xf>
    <xf numFmtId="0" fontId="35" fillId="0" borderId="16" xfId="0"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2" fontId="0" fillId="0" borderId="10" xfId="0" applyNumberFormat="1" applyFont="1" applyBorder="1" applyAlignment="1">
      <alignment horizontal="right" vertical="center" wrapText="1"/>
    </xf>
    <xf numFmtId="2" fontId="32" fillId="0" borderId="10" xfId="0" applyNumberFormat="1" applyFont="1" applyBorder="1" applyAlignment="1">
      <alignment horizontal="right" vertical="center" wrapText="1"/>
    </xf>
    <xf numFmtId="0" fontId="35" fillId="24" borderId="10" xfId="0" applyFont="1" applyFill="1" applyBorder="1" applyAlignment="1">
      <alignment horizontal="right" vertical="center" wrapText="1"/>
    </xf>
    <xf numFmtId="2" fontId="0" fillId="0" borderId="10" xfId="0" applyNumberFormat="1" applyFont="1" applyBorder="1" applyAlignment="1">
      <alignment vertical="top" wrapText="1"/>
    </xf>
    <xf numFmtId="4" fontId="0" fillId="24" borderId="10" xfId="0" applyNumberFormat="1" applyFont="1" applyFill="1" applyBorder="1" applyAlignment="1">
      <alignment horizontal="center" vertical="center" wrapText="1"/>
    </xf>
    <xf numFmtId="4" fontId="32" fillId="24" borderId="15" xfId="0" applyNumberFormat="1" applyFont="1" applyFill="1" applyBorder="1" applyAlignment="1">
      <alignment horizontal="center" vertical="center" wrapText="1"/>
    </xf>
    <xf numFmtId="4" fontId="32" fillId="24" borderId="17" xfId="0" applyNumberFormat="1" applyFont="1" applyFill="1" applyBorder="1" applyAlignment="1">
      <alignment horizontal="center" vertical="center" wrapText="1"/>
    </xf>
    <xf numFmtId="4" fontId="32" fillId="24" borderId="22" xfId="0" applyNumberFormat="1" applyFont="1" applyFill="1" applyBorder="1" applyAlignment="1">
      <alignment horizontal="center" vertical="center" wrapText="1"/>
    </xf>
    <xf numFmtId="4" fontId="32" fillId="24" borderId="10" xfId="0" applyNumberFormat="1" applyFont="1" applyFill="1" applyBorder="1" applyAlignment="1">
      <alignment horizontal="center" vertical="center" wrapText="1"/>
    </xf>
    <xf numFmtId="2" fontId="24" fillId="26" borderId="10" xfId="0" applyNumberFormat="1" applyFont="1" applyFill="1" applyBorder="1" applyAlignment="1">
      <alignment horizontal="right" vertical="center" wrapText="1" readingOrder="2"/>
    </xf>
    <xf numFmtId="2" fontId="0" fillId="0" borderId="10" xfId="0" applyNumberFormat="1" applyFont="1" applyBorder="1" applyAlignment="1">
      <alignment vertical="center" wrapText="1" readingOrder="2"/>
    </xf>
    <xf numFmtId="2" fontId="30" fillId="24" borderId="10" xfId="0" applyNumberFormat="1" applyFont="1" applyFill="1" applyBorder="1" applyAlignment="1">
      <alignment vertical="center" wrapText="1"/>
    </xf>
    <xf numFmtId="2" fontId="30" fillId="24" borderId="10" xfId="0" applyNumberFormat="1" applyFont="1" applyFill="1" applyBorder="1" applyAlignment="1">
      <alignment horizontal="right" vertical="center" wrapText="1"/>
    </xf>
    <xf numFmtId="2" fontId="0" fillId="0" borderId="18" xfId="0" applyNumberFormat="1" applyBorder="1" applyAlignment="1">
      <alignment wrapText="1"/>
    </xf>
    <xf numFmtId="2" fontId="0" fillId="0" borderId="16" xfId="0" applyNumberFormat="1" applyBorder="1" applyAlignment="1">
      <alignment wrapText="1"/>
    </xf>
    <xf numFmtId="2" fontId="0" fillId="0" borderId="10" xfId="0" applyNumberFormat="1" applyBorder="1" applyAlignment="1">
      <alignment vertical="center" wrapText="1"/>
    </xf>
    <xf numFmtId="0" fontId="3" fillId="28" borderId="0" xfId="0" applyFont="1" applyFill="1"/>
    <xf numFmtId="49" fontId="31" fillId="26" borderId="18" xfId="1" applyNumberFormat="1" applyFont="1" applyFill="1" applyBorder="1" applyAlignment="1">
      <alignment horizontal="center" vertical="center"/>
    </xf>
    <xf numFmtId="0" fontId="31" fillId="26" borderId="18" xfId="1" applyFont="1" applyFill="1" applyBorder="1" applyAlignment="1">
      <alignment horizontal="center" vertical="center"/>
    </xf>
    <xf numFmtId="3" fontId="31" fillId="26" borderId="18" xfId="1" applyNumberFormat="1" applyFont="1" applyFill="1" applyBorder="1" applyAlignment="1">
      <alignment horizontal="center" vertical="center"/>
    </xf>
    <xf numFmtId="167" fontId="31" fillId="26" borderId="18" xfId="1" applyNumberFormat="1" applyFont="1" applyFill="1" applyBorder="1" applyAlignment="1">
      <alignment horizontal="center" vertical="center" wrapText="1"/>
    </xf>
    <xf numFmtId="170" fontId="0" fillId="0" borderId="16" xfId="0" applyNumberFormat="1" applyBorder="1" applyAlignment="1">
      <alignment wrapText="1"/>
    </xf>
    <xf numFmtId="170" fontId="0" fillId="0" borderId="18" xfId="0" applyNumberFormat="1" applyBorder="1" applyAlignment="1">
      <alignment wrapText="1"/>
    </xf>
    <xf numFmtId="170" fontId="0" fillId="0" borderId="14" xfId="0" applyNumberFormat="1" applyBorder="1" applyAlignment="1">
      <alignment horizontal="center" vertical="center" wrapText="1"/>
    </xf>
    <xf numFmtId="2" fontId="0" fillId="0" borderId="14" xfId="0" applyNumberFormat="1" applyBorder="1" applyAlignment="1">
      <alignment horizontal="center" vertical="center" wrapText="1"/>
    </xf>
    <xf numFmtId="2" fontId="58" fillId="0" borderId="10" xfId="0" applyNumberFormat="1" applyFont="1" applyBorder="1" applyAlignment="1">
      <alignment vertical="center" wrapText="1"/>
    </xf>
    <xf numFmtId="2" fontId="30" fillId="0" borderId="20" xfId="0" applyNumberFormat="1" applyFont="1" applyBorder="1" applyAlignment="1">
      <alignment horizontal="right" vertical="top" wrapText="1" readingOrder="2"/>
    </xf>
    <xf numFmtId="2" fontId="0" fillId="0" borderId="15" xfId="0" applyNumberFormat="1" applyFont="1" applyBorder="1" applyAlignment="1">
      <alignment vertical="top" wrapText="1"/>
    </xf>
    <xf numFmtId="2" fontId="32" fillId="0" borderId="0" xfId="0" applyNumberFormat="1" applyFont="1" applyBorder="1" applyAlignment="1">
      <alignment vertical="top" wrapText="1"/>
    </xf>
    <xf numFmtId="2" fontId="30" fillId="0" borderId="23" xfId="0" applyNumberFormat="1" applyFont="1" applyBorder="1" applyAlignment="1">
      <alignment horizontal="right" vertical="center" wrapText="1"/>
    </xf>
    <xf numFmtId="2" fontId="0" fillId="0" borderId="24" xfId="0" applyNumberFormat="1" applyBorder="1" applyAlignment="1">
      <alignment wrapText="1"/>
    </xf>
    <xf numFmtId="2" fontId="0" fillId="0" borderId="14" xfId="0" applyNumberFormat="1" applyFont="1" applyBorder="1" applyAlignment="1">
      <alignment horizontal="center" vertical="center" wrapText="1"/>
    </xf>
    <xf numFmtId="2" fontId="30" fillId="24" borderId="0" xfId="0" applyNumberFormat="1" applyFont="1" applyFill="1" applyBorder="1" applyAlignment="1">
      <alignment horizontal="center" vertical="center" wrapText="1"/>
    </xf>
    <xf numFmtId="168" fontId="30" fillId="24" borderId="16" xfId="0" applyNumberFormat="1" applyFont="1" applyFill="1" applyBorder="1" applyAlignment="1">
      <alignment horizontal="center" vertical="center" wrapText="1"/>
    </xf>
    <xf numFmtId="4" fontId="30" fillId="24" borderId="10" xfId="0" applyNumberFormat="1" applyFont="1" applyFill="1" applyBorder="1" applyAlignment="1">
      <alignment horizontal="center" vertical="center" wrapText="1"/>
    </xf>
    <xf numFmtId="2" fontId="0" fillId="24" borderId="16" xfId="0" applyNumberFormat="1" applyFont="1" applyFill="1" applyBorder="1" applyAlignment="1">
      <alignment horizontal="center" vertical="center" wrapText="1"/>
    </xf>
    <xf numFmtId="4" fontId="32" fillId="24" borderId="18" xfId="0" applyNumberFormat="1" applyFont="1" applyFill="1" applyBorder="1" applyAlignment="1">
      <alignment horizontal="center" vertical="center" wrapText="1"/>
    </xf>
    <xf numFmtId="2" fontId="30" fillId="24" borderId="10"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2" fontId="24" fillId="24" borderId="10" xfId="0" applyNumberFormat="1" applyFont="1" applyFill="1" applyBorder="1" applyAlignment="1">
      <alignment horizontal="center" vertical="center" wrapText="1"/>
    </xf>
    <xf numFmtId="4" fontId="39" fillId="24" borderId="10" xfId="0" applyNumberFormat="1" applyFont="1" applyFill="1" applyBorder="1" applyAlignment="1">
      <alignment horizontal="center" vertical="center" wrapText="1"/>
    </xf>
    <xf numFmtId="3" fontId="32" fillId="24" borderId="10" xfId="0" applyNumberFormat="1" applyFont="1" applyFill="1" applyBorder="1" applyAlignment="1">
      <alignment horizontal="center" vertical="center" wrapText="1"/>
    </xf>
    <xf numFmtId="2" fontId="38" fillId="24" borderId="10" xfId="0" applyNumberFormat="1" applyFont="1" applyFill="1" applyBorder="1" applyAlignment="1">
      <alignment horizontal="center" vertical="center" wrapText="1"/>
    </xf>
    <xf numFmtId="169" fontId="35" fillId="24" borderId="14" xfId="0" applyNumberFormat="1" applyFont="1" applyFill="1" applyBorder="1" applyAlignment="1">
      <alignment horizontal="center" vertical="center"/>
    </xf>
    <xf numFmtId="168" fontId="0" fillId="24" borderId="14" xfId="0" applyNumberFormat="1" applyFont="1" applyFill="1" applyBorder="1" applyAlignment="1">
      <alignment horizontal="center" vertical="center" wrapText="1"/>
    </xf>
    <xf numFmtId="169" fontId="35" fillId="24" borderId="16" xfId="0" applyNumberFormat="1" applyFont="1" applyFill="1" applyBorder="1" applyAlignment="1">
      <alignment horizontal="center" vertical="center"/>
    </xf>
    <xf numFmtId="168" fontId="0" fillId="24" borderId="16" xfId="0" applyNumberFormat="1" applyFont="1" applyFill="1" applyBorder="1" applyAlignment="1">
      <alignment horizontal="center" vertical="center" wrapText="1"/>
    </xf>
    <xf numFmtId="169" fontId="35" fillId="24" borderId="18" xfId="0" applyNumberFormat="1" applyFont="1" applyFill="1" applyBorder="1" applyAlignment="1">
      <alignment horizontal="center" vertical="center"/>
    </xf>
    <xf numFmtId="168" fontId="0" fillId="24" borderId="18" xfId="0" applyNumberFormat="1" applyFont="1" applyFill="1" applyBorder="1" applyAlignment="1">
      <alignment horizontal="center" vertical="center" wrapText="1"/>
    </xf>
    <xf numFmtId="2" fontId="0" fillId="0" borderId="14" xfId="0" applyNumberFormat="1" applyFont="1" applyBorder="1" applyAlignment="1">
      <alignment vertical="center" wrapText="1"/>
    </xf>
    <xf numFmtId="0" fontId="23" fillId="24" borderId="10" xfId="0" applyFont="1" applyFill="1" applyBorder="1" applyAlignment="1">
      <alignment horizontal="center" vertical="center"/>
    </xf>
    <xf numFmtId="3" fontId="28" fillId="24" borderId="10" xfId="0" applyNumberFormat="1" applyFont="1" applyFill="1" applyBorder="1" applyAlignment="1"/>
    <xf numFmtId="3" fontId="0" fillId="24" borderId="10" xfId="0" applyNumberFormat="1" applyFont="1" applyFill="1" applyBorder="1" applyAlignment="1">
      <alignment horizontal="center" vertical="center" wrapText="1"/>
    </xf>
    <xf numFmtId="2" fontId="44" fillId="24" borderId="10" xfId="0" applyNumberFormat="1" applyFont="1" applyFill="1" applyBorder="1" applyAlignment="1">
      <alignment horizontal="center" vertical="center" wrapText="1"/>
    </xf>
    <xf numFmtId="2" fontId="0" fillId="24" borderId="12" xfId="0" applyNumberFormat="1" applyFont="1" applyFill="1" applyBorder="1" applyAlignment="1">
      <alignment horizontal="center" vertical="center" wrapText="1"/>
    </xf>
    <xf numFmtId="2" fontId="30" fillId="24" borderId="12" xfId="0" applyNumberFormat="1" applyFont="1" applyFill="1" applyBorder="1" applyAlignment="1">
      <alignment horizontal="center" vertical="center" wrapText="1"/>
    </xf>
    <xf numFmtId="2" fontId="0" fillId="24" borderId="19" xfId="0" applyNumberFormat="1" applyFont="1" applyFill="1" applyBorder="1" applyAlignment="1">
      <alignment horizontal="center" vertical="center" wrapText="1"/>
    </xf>
    <xf numFmtId="2" fontId="0" fillId="0" borderId="12" xfId="0" applyNumberFormat="1" applyFont="1" applyBorder="1" applyAlignment="1">
      <alignment horizontal="center" vertical="center" wrapText="1"/>
    </xf>
    <xf numFmtId="2" fontId="0" fillId="0" borderId="15" xfId="0" applyNumberFormat="1" applyFont="1" applyBorder="1" applyAlignment="1">
      <alignment wrapText="1"/>
    </xf>
    <xf numFmtId="2" fontId="30" fillId="0" borderId="23" xfId="0" applyNumberFormat="1" applyFont="1" applyBorder="1" applyAlignment="1">
      <alignment horizontal="right" wrapText="1"/>
    </xf>
    <xf numFmtId="0" fontId="23" fillId="24" borderId="13" xfId="0" applyFont="1" applyFill="1" applyBorder="1" applyAlignment="1">
      <alignment horizontal="center" vertical="center"/>
    </xf>
    <xf numFmtId="170" fontId="0" fillId="0" borderId="10" xfId="0" applyNumberFormat="1" applyBorder="1" applyAlignment="1">
      <alignment horizontal="center" vertical="center" wrapText="1"/>
    </xf>
    <xf numFmtId="2" fontId="0" fillId="24" borderId="10" xfId="0" applyNumberFormat="1" applyFont="1" applyFill="1" applyBorder="1" applyAlignment="1">
      <alignment vertical="center" wrapText="1"/>
    </xf>
    <xf numFmtId="170" fontId="0" fillId="24" borderId="14" xfId="0" applyNumberFormat="1" applyFill="1" applyBorder="1" applyAlignment="1">
      <alignment horizontal="center" vertical="center" wrapText="1"/>
    </xf>
    <xf numFmtId="2" fontId="24" fillId="24" borderId="10" xfId="0" applyNumberFormat="1" applyFont="1" applyFill="1" applyBorder="1" applyAlignment="1">
      <alignment vertical="center" wrapText="1"/>
    </xf>
    <xf numFmtId="170" fontId="0" fillId="24" borderId="10" xfId="0" applyNumberFormat="1" applyFill="1" applyBorder="1" applyAlignment="1">
      <alignment horizontal="center" vertical="center" wrapText="1"/>
    </xf>
    <xf numFmtId="2" fontId="32" fillId="24" borderId="0" xfId="0" applyNumberFormat="1" applyFont="1" applyFill="1" applyBorder="1" applyAlignment="1">
      <alignment vertical="top" wrapText="1"/>
    </xf>
    <xf numFmtId="2" fontId="30" fillId="24" borderId="20" xfId="0" applyNumberFormat="1" applyFont="1" applyFill="1" applyBorder="1" applyAlignment="1">
      <alignment horizontal="right" vertical="top" wrapText="1" readingOrder="2"/>
    </xf>
    <xf numFmtId="2" fontId="0" fillId="24" borderId="18" xfId="0" applyNumberFormat="1" applyFill="1" applyBorder="1" applyAlignment="1">
      <alignment wrapText="1"/>
    </xf>
    <xf numFmtId="2" fontId="0" fillId="24" borderId="24" xfId="0" applyNumberFormat="1" applyFill="1" applyBorder="1" applyAlignment="1">
      <alignment wrapText="1"/>
    </xf>
    <xf numFmtId="170" fontId="0" fillId="24" borderId="18" xfId="0" applyNumberFormat="1" applyFill="1" applyBorder="1" applyAlignment="1">
      <alignment wrapText="1"/>
    </xf>
    <xf numFmtId="2" fontId="0" fillId="24" borderId="18" xfId="0" applyNumberFormat="1" applyFont="1" applyFill="1" applyBorder="1" applyAlignment="1">
      <alignment horizontal="center" vertical="center" wrapText="1"/>
    </xf>
    <xf numFmtId="0" fontId="35" fillId="28" borderId="14" xfId="0" applyFont="1" applyFill="1" applyBorder="1" applyAlignment="1">
      <alignment horizontal="center" vertical="center" wrapText="1"/>
    </xf>
    <xf numFmtId="0" fontId="35" fillId="28" borderId="19" xfId="0" applyFont="1" applyFill="1" applyBorder="1" applyAlignment="1">
      <alignment horizontal="center" vertical="center" wrapText="1"/>
    </xf>
    <xf numFmtId="2" fontId="0" fillId="0" borderId="14" xfId="0" applyNumberFormat="1" applyFont="1" applyBorder="1" applyAlignment="1">
      <alignment vertical="top" wrapText="1"/>
    </xf>
    <xf numFmtId="2" fontId="0" fillId="0" borderId="16" xfId="0" applyNumberFormat="1" applyFont="1" applyBorder="1" applyAlignment="1">
      <alignment vertical="top" wrapText="1"/>
    </xf>
    <xf numFmtId="2" fontId="30" fillId="0" borderId="10" xfId="0" applyNumberFormat="1" applyFont="1" applyBorder="1" applyAlignment="1">
      <alignment vertical="center" wrapText="1"/>
    </xf>
    <xf numFmtId="3" fontId="0"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68" fontId="0" fillId="24" borderId="10" xfId="0" applyNumberFormat="1" applyFill="1" applyBorder="1" applyAlignment="1">
      <alignment horizontal="center" vertical="center" wrapText="1"/>
    </xf>
    <xf numFmtId="168" fontId="0" fillId="0" borderId="10" xfId="0" applyNumberFormat="1" applyBorder="1" applyAlignment="1">
      <alignment horizontal="center" vertical="center" wrapText="1"/>
    </xf>
    <xf numFmtId="49" fontId="27" fillId="26" borderId="14" xfId="1" applyNumberFormat="1" applyFont="1" applyFill="1" applyBorder="1" applyAlignment="1">
      <alignment horizontal="center" vertical="center"/>
    </xf>
    <xf numFmtId="2" fontId="0" fillId="31" borderId="0" xfId="0" applyNumberFormat="1" applyFill="1" applyAlignment="1">
      <alignment wrapText="1"/>
    </xf>
    <xf numFmtId="2" fontId="0" fillId="0" borderId="21" xfId="0" applyNumberFormat="1" applyFont="1" applyBorder="1" applyAlignment="1">
      <alignment horizontal="center" vertical="center" wrapText="1"/>
    </xf>
    <xf numFmtId="2" fontId="0" fillId="0" borderId="10" xfId="0" applyNumberFormat="1" applyFont="1" applyBorder="1" applyAlignment="1" applyProtection="1">
      <alignment vertical="center" wrapText="1"/>
    </xf>
    <xf numFmtId="0" fontId="3" fillId="28" borderId="10" xfId="0" applyFont="1" applyFill="1" applyBorder="1" applyAlignment="1">
      <alignment horizontal="left" vertical="center" wrapText="1"/>
    </xf>
    <xf numFmtId="0" fontId="35" fillId="28" borderId="10" xfId="0" applyFont="1" applyFill="1" applyBorder="1" applyAlignment="1">
      <alignment horizontal="right" vertical="center" wrapText="1" readingOrder="2"/>
    </xf>
    <xf numFmtId="0" fontId="35" fillId="28" borderId="19" xfId="0" applyFont="1" applyFill="1" applyBorder="1" applyAlignment="1">
      <alignment horizontal="right" vertical="center" wrapText="1"/>
    </xf>
    <xf numFmtId="0" fontId="52" fillId="28"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3" fillId="24" borderId="10" xfId="0" applyFont="1" applyFill="1" applyBorder="1" applyAlignment="1">
      <alignment horizontal="left" vertical="center" wrapText="1" readingOrder="1"/>
    </xf>
    <xf numFmtId="2" fontId="58" fillId="0" borderId="10" xfId="0" applyNumberFormat="1" applyFont="1" applyBorder="1" applyAlignment="1">
      <alignment vertical="top" wrapText="1"/>
    </xf>
    <xf numFmtId="2" fontId="0" fillId="24" borderId="23" xfId="0" applyNumberFormat="1" applyFont="1" applyFill="1" applyBorder="1" applyAlignment="1">
      <alignment horizontal="center" vertical="center" wrapText="1"/>
    </xf>
    <xf numFmtId="4" fontId="0" fillId="24" borderId="14" xfId="0" applyNumberFormat="1" applyFont="1" applyFill="1" applyBorder="1" applyAlignment="1">
      <alignment horizontal="center" vertical="center" wrapText="1"/>
    </xf>
    <xf numFmtId="4" fontId="0" fillId="24" borderId="18" xfId="0" applyNumberFormat="1" applyFont="1" applyFill="1" applyBorder="1" applyAlignment="1">
      <alignment horizontal="center" vertical="center" wrapText="1"/>
    </xf>
    <xf numFmtId="170" fontId="0" fillId="0" borderId="16" xfId="0" applyNumberFormat="1" applyBorder="1" applyAlignment="1">
      <alignment horizontal="center" vertical="center" wrapText="1"/>
    </xf>
    <xf numFmtId="2" fontId="58" fillId="24" borderId="10" xfId="0" applyNumberFormat="1" applyFont="1" applyFill="1" applyBorder="1" applyAlignment="1">
      <alignment vertical="center" wrapText="1"/>
    </xf>
    <xf numFmtId="0" fontId="39" fillId="24" borderId="10" xfId="0" applyFont="1" applyFill="1" applyBorder="1" applyAlignment="1">
      <alignment horizontal="center" vertical="center" wrapText="1"/>
    </xf>
    <xf numFmtId="171" fontId="35" fillId="24" borderId="10" xfId="0" applyNumberFormat="1" applyFont="1" applyFill="1" applyBorder="1" applyAlignment="1">
      <alignment horizontal="center" vertical="center" wrapText="1"/>
    </xf>
    <xf numFmtId="0" fontId="66" fillId="28" borderId="0" xfId="0" applyFont="1" applyFill="1" applyAlignment="1">
      <alignment horizontal="left" wrapText="1"/>
    </xf>
    <xf numFmtId="2" fontId="32" fillId="24" borderId="10" xfId="0" applyNumberFormat="1" applyFont="1" applyFill="1" applyBorder="1" applyAlignment="1">
      <alignment horizontal="center" vertical="center" wrapText="1"/>
    </xf>
    <xf numFmtId="3" fontId="0" fillId="0" borderId="14" xfId="0" applyNumberFormat="1" applyFont="1" applyBorder="1" applyAlignment="1">
      <alignment horizontal="center" vertical="center" wrapText="1"/>
    </xf>
    <xf numFmtId="2" fontId="0" fillId="0" borderId="10" xfId="0" applyNumberFormat="1" applyBorder="1" applyAlignment="1">
      <alignment horizontal="right" vertical="center" wrapText="1" readingOrder="2"/>
    </xf>
    <xf numFmtId="0" fontId="32" fillId="0" borderId="10" xfId="0" applyFont="1" applyBorder="1"/>
    <xf numFmtId="0" fontId="71" fillId="24" borderId="10" xfId="0" applyFont="1" applyFill="1" applyBorder="1" applyAlignment="1">
      <alignment horizontal="left" vertical="top" wrapText="1"/>
    </xf>
    <xf numFmtId="0" fontId="32" fillId="24" borderId="10" xfId="0" applyFont="1" applyFill="1" applyBorder="1" applyAlignment="1">
      <alignment horizontal="right" vertical="top" wrapText="1"/>
    </xf>
    <xf numFmtId="0" fontId="35" fillId="24" borderId="14" xfId="0" applyFont="1" applyFill="1" applyBorder="1" applyAlignment="1">
      <alignment horizontal="center" vertical="center" wrapText="1"/>
    </xf>
    <xf numFmtId="0" fontId="35" fillId="24" borderId="19" xfId="0" applyFont="1" applyFill="1" applyBorder="1" applyAlignment="1">
      <alignment horizontal="center" vertical="center" wrapText="1"/>
    </xf>
    <xf numFmtId="172" fontId="35" fillId="24" borderId="10" xfId="0" applyNumberFormat="1" applyFont="1" applyFill="1" applyBorder="1" applyAlignment="1">
      <alignment horizontal="center" vertical="center" wrapText="1"/>
    </xf>
    <xf numFmtId="0" fontId="72" fillId="24" borderId="10" xfId="0" applyFont="1" applyFill="1" applyBorder="1" applyAlignment="1">
      <alignment horizontal="left" vertical="top" wrapText="1"/>
    </xf>
    <xf numFmtId="0" fontId="32" fillId="24" borderId="11" xfId="0" applyFont="1" applyFill="1" applyBorder="1" applyAlignment="1">
      <alignment horizontal="center" vertical="center" wrapText="1"/>
    </xf>
    <xf numFmtId="2" fontId="47" fillId="24" borderId="10" xfId="0" applyNumberFormat="1" applyFont="1" applyFill="1" applyBorder="1" applyAlignment="1">
      <alignment horizontal="center" vertical="center" wrapText="1"/>
    </xf>
    <xf numFmtId="0" fontId="35" fillId="28" borderId="16" xfId="0" applyFont="1" applyFill="1" applyBorder="1" applyAlignment="1">
      <alignment horizontal="left" vertical="top" wrapText="1"/>
    </xf>
    <xf numFmtId="0" fontId="35" fillId="28" borderId="20" xfId="0" applyFont="1" applyFill="1" applyBorder="1" applyAlignment="1">
      <alignment horizontal="right" vertical="top" wrapText="1"/>
    </xf>
    <xf numFmtId="0" fontId="52" fillId="28" borderId="14" xfId="0" applyFont="1" applyFill="1" applyBorder="1" applyAlignment="1">
      <alignment horizontal="center" vertical="center" wrapText="1"/>
    </xf>
    <xf numFmtId="0" fontId="52" fillId="0" borderId="14" xfId="0" applyFont="1" applyBorder="1" applyAlignment="1">
      <alignment horizontal="center" vertical="center" wrapText="1"/>
    </xf>
    <xf numFmtId="168" fontId="44" fillId="29" borderId="10" xfId="0" applyNumberFormat="1" applyFont="1" applyFill="1" applyBorder="1" applyAlignment="1">
      <alignment horizontal="center" vertical="center" wrapText="1"/>
    </xf>
    <xf numFmtId="2" fontId="58" fillId="0" borderId="18" xfId="0" applyNumberFormat="1" applyFont="1" applyBorder="1" applyAlignment="1">
      <alignment vertical="center" wrapText="1"/>
    </xf>
    <xf numFmtId="0" fontId="3" fillId="24" borderId="10" xfId="0" applyFont="1" applyFill="1" applyBorder="1" applyAlignment="1">
      <alignment horizontal="left" vertical="top" wrapText="1"/>
    </xf>
    <xf numFmtId="2" fontId="30" fillId="0" borderId="10" xfId="0" applyNumberFormat="1" applyFont="1" applyBorder="1" applyAlignment="1">
      <alignment horizontal="right" vertical="top" wrapText="1"/>
    </xf>
    <xf numFmtId="1" fontId="73" fillId="24" borderId="10" xfId="0" applyNumberFormat="1" applyFont="1" applyFill="1" applyBorder="1" applyAlignment="1">
      <alignment horizontal="right" vertical="center" wrapText="1" readingOrder="2"/>
    </xf>
    <xf numFmtId="0" fontId="73" fillId="24" borderId="10" xfId="0" applyFont="1" applyFill="1" applyBorder="1" applyAlignment="1" applyProtection="1">
      <alignment horizontal="right" vertical="center" wrapText="1" readingOrder="2"/>
      <protection locked="0"/>
    </xf>
    <xf numFmtId="2" fontId="35" fillId="24" borderId="10" xfId="0" applyNumberFormat="1" applyFont="1" applyFill="1" applyBorder="1" applyAlignment="1">
      <alignment horizontal="center" vertical="center" wrapText="1"/>
    </xf>
    <xf numFmtId="1" fontId="39" fillId="24" borderId="10" xfId="0" applyNumberFormat="1" applyFont="1" applyFill="1" applyBorder="1" applyAlignment="1">
      <alignment horizontal="center" vertical="center" wrapText="1"/>
    </xf>
    <xf numFmtId="168" fontId="35" fillId="24" borderId="10" xfId="0" applyNumberFormat="1" applyFont="1" applyFill="1" applyBorder="1" applyAlignment="1" applyProtection="1">
      <alignment horizontal="center" vertical="center" wrapText="1"/>
      <protection locked="0"/>
    </xf>
    <xf numFmtId="0" fontId="33" fillId="27" borderId="12" xfId="0" applyFont="1" applyFill="1" applyBorder="1" applyAlignment="1">
      <alignment horizontal="center" vertical="center" wrapText="1"/>
    </xf>
    <xf numFmtId="0" fontId="33" fillId="27" borderId="11" xfId="0" applyFont="1" applyFill="1" applyBorder="1" applyAlignment="1">
      <alignment horizontal="center" vertical="center" wrapText="1"/>
    </xf>
    <xf numFmtId="2" fontId="47" fillId="26" borderId="12" xfId="0" applyNumberFormat="1" applyFont="1" applyFill="1" applyBorder="1" applyAlignment="1">
      <alignment horizontal="center" vertical="center" wrapText="1"/>
    </xf>
    <xf numFmtId="2" fontId="47" fillId="26" borderId="13" xfId="0" applyNumberFormat="1" applyFont="1" applyFill="1" applyBorder="1" applyAlignment="1">
      <alignment horizontal="center" vertical="center" wrapText="1"/>
    </xf>
    <xf numFmtId="2" fontId="57" fillId="26" borderId="13" xfId="0" applyNumberFormat="1" applyFont="1" applyFill="1" applyBorder="1" applyAlignment="1">
      <alignment horizontal="center" vertical="center" wrapText="1"/>
    </xf>
    <xf numFmtId="0" fontId="52" fillId="28" borderId="18" xfId="0" applyFont="1" applyFill="1" applyBorder="1" applyAlignment="1">
      <alignment horizontal="left" vertical="center" wrapText="1" readingOrder="1"/>
    </xf>
    <xf numFmtId="0" fontId="52" fillId="28" borderId="10" xfId="0" applyFont="1" applyFill="1" applyBorder="1" applyAlignment="1">
      <alignment horizontal="left" vertical="center" wrapText="1" readingOrder="1"/>
    </xf>
    <xf numFmtId="0" fontId="52" fillId="28" borderId="10" xfId="0" applyFont="1" applyFill="1" applyBorder="1" applyAlignment="1">
      <alignment horizontal="left" vertical="top" wrapText="1" readingOrder="1"/>
    </xf>
    <xf numFmtId="0" fontId="73" fillId="28" borderId="10" xfId="0" applyFont="1" applyFill="1" applyBorder="1" applyAlignment="1">
      <alignment horizontal="right" vertical="center" wrapText="1" readingOrder="2"/>
    </xf>
    <xf numFmtId="0" fontId="35" fillId="28" borderId="14" xfId="0" applyFont="1" applyFill="1" applyBorder="1" applyAlignment="1">
      <alignment horizontal="left" vertical="center" wrapText="1"/>
    </xf>
    <xf numFmtId="0" fontId="35" fillId="28" borderId="10" xfId="0" applyFont="1" applyFill="1" applyBorder="1" applyAlignment="1">
      <alignment horizontal="left" vertical="center" wrapText="1"/>
    </xf>
    <xf numFmtId="49" fontId="27" fillId="32" borderId="14" xfId="1" applyNumberFormat="1" applyFont="1" applyFill="1" applyBorder="1" applyAlignment="1">
      <alignment horizontal="center" vertical="center"/>
    </xf>
    <xf numFmtId="2" fontId="24" fillId="32" borderId="10" xfId="0" applyNumberFormat="1" applyFont="1" applyFill="1" applyBorder="1" applyAlignment="1">
      <alignment vertical="center" wrapText="1"/>
    </xf>
    <xf numFmtId="49" fontId="27" fillId="32" borderId="10" xfId="1" applyNumberFormat="1" applyFont="1" applyFill="1" applyBorder="1" applyAlignment="1">
      <alignment horizontal="center" vertical="center"/>
    </xf>
    <xf numFmtId="49" fontId="50" fillId="29" borderId="10" xfId="1" applyNumberFormat="1" applyFont="1" applyFill="1" applyBorder="1" applyAlignment="1">
      <alignment horizontal="center" vertical="center"/>
    </xf>
    <xf numFmtId="2" fontId="48" fillId="30" borderId="10" xfId="0" applyNumberFormat="1" applyFont="1" applyFill="1" applyBorder="1" applyAlignment="1">
      <alignment vertical="center" wrapText="1"/>
    </xf>
    <xf numFmtId="0" fontId="48" fillId="30" borderId="10" xfId="0" applyFont="1" applyFill="1" applyBorder="1" applyAlignment="1">
      <alignment horizontal="center" vertical="center" wrapText="1" readingOrder="2"/>
    </xf>
    <xf numFmtId="49" fontId="68" fillId="30" borderId="27" xfId="0" applyNumberFormat="1" applyFont="1" applyFill="1" applyBorder="1" applyAlignment="1">
      <alignment horizontal="center" vertical="center"/>
    </xf>
    <xf numFmtId="0" fontId="31" fillId="27" borderId="16" xfId="1" applyFont="1" applyFill="1" applyBorder="1" applyAlignment="1">
      <alignment horizontal="center" vertical="center"/>
    </xf>
    <xf numFmtId="167" fontId="31" fillId="27" borderId="16" xfId="1" applyNumberFormat="1" applyFont="1" applyFill="1" applyBorder="1" applyAlignment="1">
      <alignment horizontal="center" vertical="center" wrapText="1"/>
    </xf>
    <xf numFmtId="167" fontId="31" fillId="27" borderId="18" xfId="1" applyNumberFormat="1" applyFont="1" applyFill="1" applyBorder="1" applyAlignment="1">
      <alignment horizontal="center" vertical="center" wrapText="1"/>
    </xf>
    <xf numFmtId="2" fontId="54" fillId="27" borderId="17" xfId="0" applyNumberFormat="1" applyFont="1" applyFill="1" applyBorder="1" applyAlignment="1">
      <alignment vertical="center" wrapText="1"/>
    </xf>
    <xf numFmtId="2" fontId="24" fillId="27" borderId="20" xfId="0" applyNumberFormat="1" applyFont="1" applyFill="1" applyBorder="1" applyAlignment="1">
      <alignment vertical="center" wrapText="1"/>
    </xf>
    <xf numFmtId="49" fontId="30" fillId="26" borderId="10" xfId="0" applyNumberFormat="1" applyFont="1" applyFill="1" applyBorder="1" applyAlignment="1">
      <alignment horizontal="center" vertical="center"/>
    </xf>
    <xf numFmtId="49" fontId="30" fillId="32" borderId="10" xfId="0" applyNumberFormat="1" applyFont="1" applyFill="1" applyBorder="1" applyAlignment="1">
      <alignment horizontal="center" vertical="center"/>
    </xf>
    <xf numFmtId="49" fontId="56" fillId="27" borderId="10" xfId="1" applyNumberFormat="1" applyFont="1" applyFill="1" applyBorder="1" applyAlignment="1">
      <alignment horizontal="center" vertical="center"/>
    </xf>
    <xf numFmtId="49" fontId="30" fillId="27" borderId="18" xfId="0" applyNumberFormat="1" applyFont="1" applyFill="1" applyBorder="1" applyAlignment="1">
      <alignment horizontal="center" vertical="center"/>
    </xf>
    <xf numFmtId="49" fontId="50" fillId="34" borderId="10" xfId="1" applyNumberFormat="1" applyFont="1" applyFill="1" applyBorder="1" applyAlignment="1">
      <alignment horizontal="center" vertical="center"/>
    </xf>
    <xf numFmtId="2" fontId="48" fillId="32" borderId="10" xfId="0" applyNumberFormat="1" applyFont="1" applyFill="1" applyBorder="1" applyAlignment="1">
      <alignment vertical="center" wrapText="1"/>
    </xf>
    <xf numFmtId="49" fontId="30" fillId="34" borderId="10" xfId="0" applyNumberFormat="1" applyFont="1" applyFill="1" applyBorder="1" applyAlignment="1">
      <alignment horizontal="center" vertical="center"/>
    </xf>
    <xf numFmtId="49" fontId="30" fillId="29" borderId="10" xfId="0" applyNumberFormat="1" applyFont="1" applyFill="1" applyBorder="1" applyAlignment="1">
      <alignment horizontal="center" vertical="center"/>
    </xf>
    <xf numFmtId="49" fontId="50" fillId="32" borderId="10" xfId="1" applyNumberFormat="1" applyFont="1" applyFill="1" applyBorder="1" applyAlignment="1">
      <alignment horizontal="center" vertical="center"/>
    </xf>
    <xf numFmtId="49" fontId="48" fillId="32" borderId="10" xfId="0" applyNumberFormat="1" applyFont="1" applyFill="1" applyBorder="1" applyAlignment="1">
      <alignment horizontal="center" vertical="center"/>
    </xf>
    <xf numFmtId="49" fontId="48" fillId="32" borderId="14" xfId="0" applyNumberFormat="1" applyFont="1" applyFill="1" applyBorder="1" applyAlignment="1">
      <alignment horizontal="center" vertical="center"/>
    </xf>
    <xf numFmtId="49" fontId="44" fillId="34" borderId="10" xfId="0" applyNumberFormat="1" applyFont="1" applyFill="1" applyBorder="1" applyAlignment="1">
      <alignment horizontal="center" vertical="center"/>
    </xf>
    <xf numFmtId="49" fontId="70" fillId="27" borderId="10" xfId="0" applyNumberFormat="1" applyFont="1" applyFill="1" applyBorder="1" applyAlignment="1">
      <alignment horizontal="center" vertical="center"/>
    </xf>
    <xf numFmtId="49" fontId="74" fillId="26" borderId="10" xfId="0" applyNumberFormat="1" applyFont="1" applyFill="1" applyBorder="1" applyAlignment="1">
      <alignment horizontal="center" vertical="center"/>
    </xf>
    <xf numFmtId="49" fontId="73" fillId="26" borderId="10" xfId="0" applyNumberFormat="1" applyFont="1" applyFill="1" applyBorder="1" applyAlignment="1">
      <alignment horizontal="center" vertical="center"/>
    </xf>
    <xf numFmtId="2" fontId="0" fillId="0" borderId="0" xfId="0" applyNumberFormat="1" applyFont="1" applyBorder="1" applyAlignment="1">
      <alignment vertical="top" wrapText="1"/>
    </xf>
    <xf numFmtId="2" fontId="30" fillId="0" borderId="16" xfId="0" applyNumberFormat="1" applyFont="1" applyBorder="1" applyAlignment="1">
      <alignment vertical="top" wrapText="1"/>
    </xf>
    <xf numFmtId="2" fontId="30" fillId="0" borderId="18" xfId="0" applyNumberFormat="1" applyFont="1" applyBorder="1" applyAlignment="1">
      <alignment vertical="top" wrapText="1"/>
    </xf>
    <xf numFmtId="2" fontId="0" fillId="0" borderId="19" xfId="0" applyNumberFormat="1" applyBorder="1" applyAlignment="1">
      <alignment horizontal="center" vertical="center" wrapText="1"/>
    </xf>
    <xf numFmtId="3" fontId="31" fillId="27" borderId="16" xfId="1" applyNumberFormat="1" applyFont="1" applyFill="1" applyBorder="1" applyAlignment="1">
      <alignment horizontal="center" vertical="center"/>
    </xf>
    <xf numFmtId="4" fontId="30" fillId="24" borderId="18" xfId="0" applyNumberFormat="1" applyFont="1" applyFill="1" applyBorder="1" applyAlignment="1">
      <alignment horizontal="center" vertical="center" wrapText="1"/>
    </xf>
    <xf numFmtId="2" fontId="0" fillId="0" borderId="16" xfId="0" applyNumberFormat="1" applyFont="1" applyBorder="1" applyAlignment="1">
      <alignment horizontal="center" vertical="center" wrapText="1"/>
    </xf>
    <xf numFmtId="2" fontId="0" fillId="0" borderId="20" xfId="0" applyNumberFormat="1" applyBorder="1" applyAlignment="1">
      <alignment wrapText="1"/>
    </xf>
    <xf numFmtId="2" fontId="0" fillId="0" borderId="20" xfId="0" applyNumberFormat="1" applyFont="1" applyBorder="1" applyAlignment="1">
      <alignment horizontal="center" vertical="center" wrapText="1"/>
    </xf>
    <xf numFmtId="2" fontId="0" fillId="0" borderId="21" xfId="0" applyNumberFormat="1" applyBorder="1" applyAlignment="1">
      <alignment wrapText="1"/>
    </xf>
    <xf numFmtId="170" fontId="0" fillId="0" borderId="16" xfId="0" applyNumberFormat="1" applyFont="1" applyBorder="1" applyAlignment="1">
      <alignment horizontal="center" vertical="center" wrapText="1"/>
    </xf>
    <xf numFmtId="2" fontId="0" fillId="0" borderId="23" xfId="0" applyNumberFormat="1" applyFont="1" applyBorder="1" applyAlignment="1">
      <alignment vertical="top" wrapText="1"/>
    </xf>
    <xf numFmtId="2" fontId="58" fillId="0" borderId="0" xfId="0" applyNumberFormat="1" applyFont="1" applyBorder="1" applyAlignment="1">
      <alignment vertical="top" wrapText="1"/>
    </xf>
    <xf numFmtId="49" fontId="27" fillId="27" borderId="14" xfId="1" applyNumberFormat="1" applyFont="1" applyFill="1" applyBorder="1" applyAlignment="1">
      <alignment horizontal="center" vertical="center"/>
    </xf>
    <xf numFmtId="2" fontId="24" fillId="32" borderId="10" xfId="0" applyNumberFormat="1" applyFont="1" applyFill="1" applyBorder="1" applyAlignment="1">
      <alignment horizontal="right" vertical="center" wrapText="1" readingOrder="2"/>
    </xf>
    <xf numFmtId="0" fontId="69" fillId="27" borderId="10" xfId="0" applyFont="1" applyFill="1" applyBorder="1" applyAlignment="1">
      <alignment horizontal="left" vertical="center" wrapText="1" readingOrder="1"/>
    </xf>
    <xf numFmtId="0" fontId="60" fillId="27" borderId="10" xfId="0" applyFont="1" applyFill="1" applyBorder="1" applyAlignment="1">
      <alignment horizontal="center" vertical="center" wrapText="1" readingOrder="1"/>
    </xf>
    <xf numFmtId="0" fontId="32" fillId="0" borderId="10" xfId="0" applyFont="1" applyBorder="1" applyAlignment="1">
      <alignment vertical="center"/>
    </xf>
    <xf numFmtId="49" fontId="30" fillId="26" borderId="14" xfId="0" applyNumberFormat="1" applyFont="1" applyFill="1" applyBorder="1" applyAlignment="1">
      <alignment horizontal="center" vertical="center"/>
    </xf>
    <xf numFmtId="49" fontId="30" fillId="26" borderId="18" xfId="0" applyNumberFormat="1" applyFont="1" applyFill="1" applyBorder="1" applyAlignment="1">
      <alignment horizontal="center" vertical="center"/>
    </xf>
    <xf numFmtId="49" fontId="30" fillId="32" borderId="14" xfId="0" applyNumberFormat="1" applyFont="1" applyFill="1" applyBorder="1" applyAlignment="1">
      <alignment horizontal="center" vertical="center"/>
    </xf>
    <xf numFmtId="49" fontId="30" fillId="32" borderId="18" xfId="0" applyNumberFormat="1" applyFont="1" applyFill="1" applyBorder="1" applyAlignment="1">
      <alignment horizontal="center" vertical="center"/>
    </xf>
    <xf numFmtId="2" fontId="0" fillId="0" borderId="18" xfId="0" applyNumberFormat="1" applyFont="1" applyBorder="1" applyAlignment="1">
      <alignment vertical="center" wrapText="1"/>
    </xf>
    <xf numFmtId="0" fontId="66" fillId="28" borderId="0" xfId="0" applyFont="1" applyFill="1" applyAlignment="1">
      <alignment horizontal="left"/>
    </xf>
    <xf numFmtId="2" fontId="0" fillId="0" borderId="0" xfId="0" applyNumberFormat="1" applyBorder="1" applyAlignment="1">
      <alignment horizontal="right" vertical="top" wrapText="1"/>
    </xf>
    <xf numFmtId="0" fontId="0" fillId="24" borderId="23" xfId="0" applyFill="1" applyBorder="1" applyAlignment="1">
      <alignment horizontal="right" vertical="top" wrapText="1"/>
    </xf>
    <xf numFmtId="2" fontId="32" fillId="24" borderId="18" xfId="0" applyNumberFormat="1" applyFont="1" applyFill="1" applyBorder="1" applyAlignment="1">
      <alignment horizontal="center" vertical="center" wrapText="1"/>
    </xf>
    <xf numFmtId="0" fontId="35" fillId="24" borderId="16" xfId="0" applyFont="1" applyFill="1" applyBorder="1" applyAlignment="1">
      <alignment horizontal="center" vertical="center"/>
    </xf>
    <xf numFmtId="0" fontId="35" fillId="24" borderId="18" xfId="0" applyFont="1" applyFill="1" applyBorder="1" applyAlignment="1">
      <alignment horizontal="center" vertical="center"/>
    </xf>
    <xf numFmtId="0" fontId="35" fillId="24" borderId="20" xfId="0" applyFont="1" applyFill="1" applyBorder="1" applyAlignment="1">
      <alignment horizontal="center" vertical="center"/>
    </xf>
    <xf numFmtId="0" fontId="35" fillId="24" borderId="21" xfId="0" applyFont="1" applyFill="1" applyBorder="1" applyAlignment="1">
      <alignment horizontal="center" vertical="center"/>
    </xf>
    <xf numFmtId="171" fontId="0" fillId="24" borderId="16" xfId="0" applyNumberFormat="1" applyFill="1" applyBorder="1" applyAlignment="1">
      <alignment horizontal="center" vertical="center"/>
    </xf>
    <xf numFmtId="171" fontId="0" fillId="24" borderId="18" xfId="0" applyNumberFormat="1" applyFill="1" applyBorder="1" applyAlignment="1">
      <alignment horizontal="center" vertical="center"/>
    </xf>
    <xf numFmtId="0" fontId="58" fillId="24" borderId="15" xfId="0" applyFont="1" applyFill="1" applyBorder="1" applyAlignment="1">
      <alignment horizontal="left" vertical="top" wrapText="1"/>
    </xf>
    <xf numFmtId="0" fontId="3" fillId="0" borderId="17" xfId="0" applyFont="1" applyBorder="1" applyAlignment="1">
      <alignment horizontal="left" vertical="top" wrapText="1"/>
    </xf>
    <xf numFmtId="49" fontId="67" fillId="30" borderId="18" xfId="1" applyNumberFormat="1" applyFont="1" applyFill="1" applyBorder="1" applyAlignment="1">
      <alignment horizontal="center" vertical="center"/>
    </xf>
    <xf numFmtId="49" fontId="68" fillId="30" borderId="16" xfId="0" applyNumberFormat="1" applyFont="1" applyFill="1" applyBorder="1" applyAlignment="1">
      <alignment horizontal="center" vertical="center"/>
    </xf>
    <xf numFmtId="49" fontId="68" fillId="30" borderId="18" xfId="0" applyNumberFormat="1" applyFont="1" applyFill="1" applyBorder="1" applyAlignment="1">
      <alignment horizontal="center" vertical="center"/>
    </xf>
    <xf numFmtId="0" fontId="58" fillId="24" borderId="17" xfId="0" applyFont="1" applyFill="1" applyBorder="1" applyAlignment="1">
      <alignment horizontal="left" vertical="center" wrapText="1"/>
    </xf>
    <xf numFmtId="0" fontId="58" fillId="24" borderId="22" xfId="0" applyFont="1" applyFill="1" applyBorder="1" applyAlignment="1">
      <alignment horizontal="left" vertical="center" wrapText="1"/>
    </xf>
    <xf numFmtId="0" fontId="0" fillId="24" borderId="0" xfId="0" applyFill="1" applyBorder="1" applyAlignment="1">
      <alignment horizontal="right" vertical="center" wrapText="1"/>
    </xf>
    <xf numFmtId="0" fontId="0" fillId="24" borderId="24" xfId="0" applyFill="1" applyBorder="1" applyAlignment="1">
      <alignment horizontal="right" vertical="center" wrapText="1"/>
    </xf>
    <xf numFmtId="49" fontId="68" fillId="30" borderId="16" xfId="0" applyNumberFormat="1" applyFont="1" applyFill="1" applyBorder="1" applyAlignment="1">
      <alignment horizontal="center" vertical="top"/>
    </xf>
    <xf numFmtId="49" fontId="76" fillId="30" borderId="14" xfId="0" applyNumberFormat="1" applyFont="1" applyFill="1" applyBorder="1" applyAlignment="1">
      <alignment horizontal="center" vertical="top"/>
    </xf>
    <xf numFmtId="168" fontId="32" fillId="24" borderId="14" xfId="0" applyNumberFormat="1" applyFont="1" applyFill="1" applyBorder="1" applyAlignment="1">
      <alignment horizontal="center" vertical="center" wrapText="1"/>
    </xf>
    <xf numFmtId="0" fontId="48" fillId="30" borderId="12" xfId="0" applyFont="1" applyFill="1" applyBorder="1" applyAlignment="1">
      <alignment horizontal="right" vertical="center" wrapText="1" readingOrder="2"/>
    </xf>
    <xf numFmtId="2" fontId="32" fillId="0" borderId="10" xfId="0" applyNumberFormat="1" applyFont="1" applyBorder="1" applyAlignment="1">
      <alignment horizontal="center" vertical="center" wrapText="1"/>
    </xf>
    <xf numFmtId="49" fontId="0" fillId="32" borderId="10" xfId="0" applyNumberFormat="1" applyFont="1" applyFill="1" applyBorder="1" applyAlignment="1">
      <alignment horizontal="center" vertical="center"/>
    </xf>
    <xf numFmtId="170" fontId="0" fillId="0" borderId="14" xfId="0" applyNumberFormat="1" applyFont="1" applyBorder="1" applyAlignment="1">
      <alignment horizontal="center" vertical="center" wrapText="1"/>
    </xf>
    <xf numFmtId="2" fontId="0" fillId="0" borderId="0" xfId="0" applyNumberFormat="1" applyFont="1" applyAlignment="1">
      <alignment wrapText="1"/>
    </xf>
    <xf numFmtId="2" fontId="0" fillId="24" borderId="10" xfId="0" applyNumberFormat="1" applyFill="1" applyBorder="1" applyAlignment="1">
      <alignment vertical="center" wrapText="1"/>
    </xf>
    <xf numFmtId="0" fontId="71" fillId="24" borderId="13" xfId="660" applyFont="1" applyFill="1" applyBorder="1" applyAlignment="1">
      <alignment horizontal="left" vertical="top" wrapText="1"/>
    </xf>
    <xf numFmtId="0" fontId="32" fillId="24" borderId="12" xfId="660" applyFont="1" applyFill="1" applyBorder="1" applyAlignment="1">
      <alignment vertical="top" wrapText="1"/>
    </xf>
    <xf numFmtId="0" fontId="70" fillId="24" borderId="10" xfId="660" applyFont="1" applyFill="1" applyBorder="1" applyAlignment="1">
      <alignment horizontal="center" vertical="center"/>
    </xf>
    <xf numFmtId="0" fontId="71" fillId="24" borderId="12" xfId="660" applyFont="1" applyFill="1" applyBorder="1" applyAlignment="1">
      <alignment horizontal="center" vertical="center"/>
    </xf>
    <xf numFmtId="0" fontId="71" fillId="31" borderId="0" xfId="660" applyFont="1" applyFill="1" applyAlignment="1">
      <alignment horizontal="left"/>
    </xf>
    <xf numFmtId="2" fontId="32" fillId="0" borderId="10" xfId="0" applyNumberFormat="1" applyFont="1" applyBorder="1" applyAlignment="1">
      <alignment horizontal="right" vertical="top" wrapText="1"/>
    </xf>
    <xf numFmtId="49" fontId="46" fillId="27" borderId="14" xfId="0" applyNumberFormat="1" applyFont="1" applyFill="1" applyBorder="1" applyAlignment="1">
      <alignment horizontal="center" vertical="center" wrapText="1"/>
    </xf>
    <xf numFmtId="49" fontId="0" fillId="27" borderId="14" xfId="0" applyNumberFormat="1" applyFont="1" applyFill="1" applyBorder="1" applyAlignment="1">
      <alignment vertical="top" wrapText="1"/>
    </xf>
    <xf numFmtId="49" fontId="0" fillId="27" borderId="16" xfId="0" applyNumberFormat="1" applyFont="1" applyFill="1" applyBorder="1" applyAlignment="1">
      <alignment vertical="top" wrapText="1"/>
    </xf>
    <xf numFmtId="49" fontId="0" fillId="27" borderId="18" xfId="0" applyNumberFormat="1" applyFont="1" applyFill="1" applyBorder="1" applyAlignment="1">
      <alignment vertical="top" wrapText="1"/>
    </xf>
    <xf numFmtId="49" fontId="46" fillId="26" borderId="18" xfId="0" applyNumberFormat="1" applyFont="1" applyFill="1" applyBorder="1" applyAlignment="1">
      <alignment horizontal="center" vertical="center" wrapText="1"/>
    </xf>
    <xf numFmtId="49" fontId="64" fillId="26" borderId="25" xfId="0" applyNumberFormat="1" applyFont="1" applyFill="1" applyBorder="1" applyAlignment="1">
      <alignment horizontal="center" vertical="center" wrapText="1"/>
    </xf>
    <xf numFmtId="49" fontId="46" fillId="32" borderId="10" xfId="0" applyNumberFormat="1" applyFont="1" applyFill="1" applyBorder="1" applyAlignment="1">
      <alignment horizontal="center" vertical="center" wrapText="1"/>
    </xf>
    <xf numFmtId="49" fontId="33" fillId="34" borderId="10" xfId="0" applyNumberFormat="1" applyFont="1" applyFill="1" applyBorder="1" applyAlignment="1">
      <alignment horizontal="center" vertical="center" wrapText="1"/>
    </xf>
    <xf numFmtId="49" fontId="51" fillId="35" borderId="14" xfId="0" applyNumberFormat="1" applyFont="1" applyFill="1" applyBorder="1" applyAlignment="1">
      <alignment horizontal="center" vertical="center" wrapText="1"/>
    </xf>
    <xf numFmtId="49" fontId="44" fillId="35" borderId="19" xfId="0" applyNumberFormat="1" applyFont="1" applyFill="1" applyBorder="1" applyAlignment="1">
      <alignment horizontal="center" vertical="center" wrapText="1"/>
    </xf>
    <xf numFmtId="49" fontId="44" fillId="35" borderId="26" xfId="0" applyNumberFormat="1" applyFont="1" applyFill="1" applyBorder="1" applyAlignment="1">
      <alignment horizontal="center" vertical="center" wrapText="1"/>
    </xf>
    <xf numFmtId="49" fontId="44" fillId="35" borderId="20" xfId="0" applyNumberFormat="1" applyFont="1" applyFill="1" applyBorder="1" applyAlignment="1">
      <alignment horizontal="center" vertical="center" wrapText="1"/>
    </xf>
    <xf numFmtId="49" fontId="57" fillId="27" borderId="10" xfId="0" applyNumberFormat="1" applyFont="1" applyFill="1" applyBorder="1" applyAlignment="1">
      <alignment horizontal="center" vertical="center" wrapText="1"/>
    </xf>
    <xf numFmtId="49" fontId="57" fillId="30" borderId="16" xfId="0" applyNumberFormat="1" applyFont="1" applyFill="1" applyBorder="1" applyAlignment="1">
      <alignment horizontal="center" vertical="center" wrapText="1"/>
    </xf>
    <xf numFmtId="170" fontId="0" fillId="0" borderId="14" xfId="0" applyNumberFormat="1" applyBorder="1" applyAlignment="1" applyProtection="1">
      <alignment horizontal="center" vertical="center" wrapText="1"/>
      <protection locked="0"/>
    </xf>
    <xf numFmtId="170" fontId="0" fillId="0" borderId="16" xfId="0" applyNumberFormat="1" applyBorder="1" applyAlignment="1" applyProtection="1">
      <alignment wrapText="1"/>
      <protection locked="0"/>
    </xf>
    <xf numFmtId="170" fontId="0" fillId="0" borderId="16" xfId="0" applyNumberFormat="1" applyFont="1" applyBorder="1" applyAlignment="1" applyProtection="1">
      <alignment horizontal="center" vertical="center" wrapText="1"/>
      <protection locked="0"/>
    </xf>
    <xf numFmtId="170" fontId="0" fillId="0" borderId="18" xfId="0" applyNumberFormat="1" applyBorder="1" applyAlignment="1" applyProtection="1">
      <alignment wrapText="1"/>
      <protection locked="0"/>
    </xf>
    <xf numFmtId="168" fontId="30" fillId="24" borderId="18" xfId="0" applyNumberFormat="1" applyFont="1" applyFill="1" applyBorder="1" applyAlignment="1" applyProtection="1">
      <alignment horizontal="center" vertical="center" wrapText="1"/>
      <protection locked="0"/>
    </xf>
    <xf numFmtId="168" fontId="32" fillId="24" borderId="18" xfId="0" applyNumberFormat="1" applyFont="1" applyFill="1" applyBorder="1" applyAlignment="1" applyProtection="1">
      <alignment horizontal="center" vertical="center" wrapText="1"/>
      <protection locked="0"/>
    </xf>
    <xf numFmtId="168" fontId="30" fillId="24" borderId="16" xfId="0" applyNumberFormat="1" applyFont="1" applyFill="1" applyBorder="1" applyAlignment="1" applyProtection="1">
      <alignment horizontal="center" vertical="center" wrapText="1"/>
      <protection locked="0"/>
    </xf>
    <xf numFmtId="170" fontId="0" fillId="24" borderId="18" xfId="0" applyNumberFormat="1" applyFill="1" applyBorder="1" applyAlignment="1" applyProtection="1">
      <alignment wrapText="1"/>
      <protection locked="0"/>
    </xf>
    <xf numFmtId="168" fontId="0" fillId="24" borderId="10" xfId="0" applyNumberFormat="1" applyFont="1" applyFill="1" applyBorder="1" applyAlignment="1" applyProtection="1">
      <alignment horizontal="center" vertical="center" wrapText="1"/>
      <protection locked="0"/>
    </xf>
    <xf numFmtId="168" fontId="32" fillId="24" borderId="10" xfId="0" applyNumberFormat="1" applyFont="1" applyFill="1" applyBorder="1" applyAlignment="1" applyProtection="1">
      <alignment horizontal="center" vertical="center" wrapText="1"/>
      <protection locked="0"/>
    </xf>
    <xf numFmtId="168" fontId="0" fillId="0" borderId="10" xfId="0" applyNumberFormat="1" applyFont="1" applyBorder="1" applyAlignment="1" applyProtection="1">
      <alignment horizontal="center" vertical="center" wrapText="1"/>
      <protection locked="0"/>
    </xf>
    <xf numFmtId="168" fontId="39" fillId="24" borderId="10" xfId="0" applyNumberFormat="1" applyFont="1" applyFill="1" applyBorder="1" applyAlignment="1" applyProtection="1">
      <alignment horizontal="center" vertical="center" wrapText="1"/>
      <protection locked="0"/>
    </xf>
    <xf numFmtId="168" fontId="0" fillId="0" borderId="14" xfId="0" applyNumberFormat="1" applyFont="1" applyBorder="1" applyAlignment="1" applyProtection="1">
      <alignment horizontal="center" vertical="center" wrapText="1"/>
      <protection locked="0"/>
    </xf>
    <xf numFmtId="168" fontId="0" fillId="0" borderId="16" xfId="0" applyNumberFormat="1" applyFont="1" applyBorder="1" applyAlignment="1" applyProtection="1">
      <alignment horizontal="center" vertical="center" wrapText="1"/>
      <protection locked="0"/>
    </xf>
    <xf numFmtId="168" fontId="0" fillId="0" borderId="18" xfId="0" applyNumberFormat="1" applyFont="1" applyBorder="1" applyAlignment="1" applyProtection="1">
      <alignment horizontal="center" vertical="center" wrapText="1"/>
      <protection locked="0"/>
    </xf>
    <xf numFmtId="168" fontId="30" fillId="24" borderId="10" xfId="0" applyNumberFormat="1" applyFont="1" applyFill="1" applyBorder="1" applyAlignment="1" applyProtection="1">
      <alignment horizontal="center" vertical="center" wrapText="1"/>
      <protection locked="0"/>
    </xf>
    <xf numFmtId="168" fontId="0" fillId="24" borderId="14" xfId="0" applyNumberFormat="1" applyFont="1" applyFill="1" applyBorder="1" applyAlignment="1" applyProtection="1">
      <alignment horizontal="center" vertical="center" wrapText="1"/>
      <protection locked="0"/>
    </xf>
    <xf numFmtId="168" fontId="0" fillId="24" borderId="16" xfId="0" applyNumberFormat="1" applyFont="1" applyFill="1" applyBorder="1" applyAlignment="1" applyProtection="1">
      <alignment horizontal="center" vertical="center" wrapText="1"/>
      <protection locked="0"/>
    </xf>
    <xf numFmtId="168" fontId="0" fillId="24" borderId="18" xfId="0" applyNumberFormat="1" applyFont="1" applyFill="1" applyBorder="1" applyAlignment="1" applyProtection="1">
      <alignment horizontal="center" vertical="center" wrapText="1"/>
      <protection locked="0"/>
    </xf>
    <xf numFmtId="167" fontId="28" fillId="24" borderId="10" xfId="0" applyNumberFormat="1" applyFont="1" applyFill="1" applyBorder="1" applyAlignment="1" applyProtection="1">
      <alignment horizontal="center" vertical="center"/>
      <protection locked="0"/>
    </xf>
    <xf numFmtId="167" fontId="28" fillId="0" borderId="0" xfId="0" applyNumberFormat="1" applyFont="1" applyAlignment="1" applyProtection="1">
      <alignment horizontal="center" vertical="center"/>
      <protection locked="0"/>
    </xf>
    <xf numFmtId="168" fontId="24" fillId="24" borderId="10" xfId="0" applyNumberFormat="1" applyFont="1" applyFill="1" applyBorder="1" applyAlignment="1" applyProtection="1">
      <alignment horizontal="center" vertical="center" wrapText="1"/>
      <protection locked="0"/>
    </xf>
    <xf numFmtId="168" fontId="24" fillId="24" borderId="14" xfId="0" applyNumberFormat="1" applyFont="1" applyFill="1" applyBorder="1" applyAlignment="1" applyProtection="1">
      <alignment horizontal="center" vertical="center" wrapText="1"/>
      <protection locked="0"/>
    </xf>
    <xf numFmtId="171" fontId="39" fillId="24" borderId="10" xfId="0" applyNumberFormat="1" applyFont="1" applyFill="1" applyBorder="1" applyAlignment="1" applyProtection="1">
      <alignment horizontal="center" vertical="center" wrapText="1"/>
      <protection locked="0"/>
    </xf>
    <xf numFmtId="168" fontId="32" fillId="24" borderId="14" xfId="0" applyNumberFormat="1" applyFont="1" applyFill="1" applyBorder="1" applyAlignment="1" applyProtection="1">
      <alignment horizontal="center" vertical="center" wrapText="1"/>
      <protection locked="0"/>
    </xf>
    <xf numFmtId="2" fontId="46" fillId="26" borderId="12" xfId="0" applyNumberFormat="1" applyFont="1" applyFill="1" applyBorder="1" applyAlignment="1">
      <alignment horizontal="center" vertical="center" wrapText="1"/>
    </xf>
    <xf numFmtId="2" fontId="46" fillId="26" borderId="13" xfId="0" applyNumberFormat="1" applyFont="1" applyFill="1" applyBorder="1" applyAlignment="1">
      <alignment horizontal="center" vertical="center" wrapText="1"/>
    </xf>
    <xf numFmtId="2" fontId="46" fillId="26" borderId="11" xfId="0" applyNumberFormat="1" applyFont="1" applyFill="1" applyBorder="1" applyAlignment="1">
      <alignment horizontal="center" vertical="center" wrapText="1"/>
    </xf>
    <xf numFmtId="2" fontId="47" fillId="26" borderId="12" xfId="0" applyNumberFormat="1" applyFont="1" applyFill="1" applyBorder="1" applyAlignment="1">
      <alignment horizontal="left" vertical="center" wrapText="1"/>
    </xf>
    <xf numFmtId="2" fontId="47" fillId="26" borderId="11" xfId="0" applyNumberFormat="1" applyFont="1" applyFill="1" applyBorder="1" applyAlignment="1">
      <alignment horizontal="left" vertical="center" wrapText="1"/>
    </xf>
    <xf numFmtId="2" fontId="48" fillId="26" borderId="13" xfId="0" applyNumberFormat="1" applyFont="1" applyFill="1" applyBorder="1" applyAlignment="1">
      <alignment horizontal="center" vertical="center" wrapText="1"/>
    </xf>
    <xf numFmtId="2" fontId="48" fillId="26" borderId="11" xfId="0" applyNumberFormat="1" applyFont="1" applyFill="1" applyBorder="1" applyAlignment="1">
      <alignment horizontal="center" vertical="center" wrapText="1"/>
    </xf>
    <xf numFmtId="0" fontId="73" fillId="28" borderId="12" xfId="0" applyFont="1" applyFill="1" applyBorder="1" applyAlignment="1">
      <alignment horizontal="right" vertical="center" wrapText="1" readingOrder="2"/>
    </xf>
    <xf numFmtId="0" fontId="73" fillId="28" borderId="13" xfId="0" applyFont="1" applyFill="1" applyBorder="1" applyAlignment="1">
      <alignment horizontal="right" vertical="center" wrapText="1" readingOrder="2"/>
    </xf>
    <xf numFmtId="0" fontId="73" fillId="28" borderId="11" xfId="0" applyFont="1" applyFill="1" applyBorder="1" applyAlignment="1">
      <alignment horizontal="right" vertical="center" wrapText="1" readingOrder="2"/>
    </xf>
    <xf numFmtId="0" fontId="73" fillId="28" borderId="10" xfId="0" applyFont="1" applyFill="1" applyBorder="1" applyAlignment="1">
      <alignment horizontal="right" vertical="center" wrapText="1" readingOrder="2"/>
    </xf>
    <xf numFmtId="49" fontId="50" fillId="27" borderId="10" xfId="1" applyNumberFormat="1" applyFont="1" applyFill="1" applyBorder="1" applyAlignment="1">
      <alignment horizontal="left" vertical="center"/>
    </xf>
    <xf numFmtId="49" fontId="49" fillId="26" borderId="12" xfId="1" applyNumberFormat="1" applyFont="1" applyFill="1" applyBorder="1" applyAlignment="1">
      <alignment horizontal="left" vertical="center"/>
    </xf>
    <xf numFmtId="49" fontId="49" fillId="26" borderId="22" xfId="1" applyNumberFormat="1" applyFont="1" applyFill="1" applyBorder="1" applyAlignment="1">
      <alignment horizontal="left" vertical="center"/>
    </xf>
    <xf numFmtId="0" fontId="73" fillId="28" borderId="12" xfId="0" applyFont="1" applyFill="1" applyBorder="1" applyAlignment="1">
      <alignment horizontal="right" vertical="center" wrapText="1" readingOrder="1"/>
    </xf>
    <xf numFmtId="0" fontId="73" fillId="28" borderId="13" xfId="0" applyFont="1" applyFill="1" applyBorder="1" applyAlignment="1">
      <alignment horizontal="right" vertical="center" wrapText="1" readingOrder="1"/>
    </xf>
    <xf numFmtId="0" fontId="73" fillId="28" borderId="11" xfId="0" applyFont="1" applyFill="1" applyBorder="1" applyAlignment="1">
      <alignment horizontal="right" vertical="center" wrapText="1" readingOrder="1"/>
    </xf>
    <xf numFmtId="0" fontId="73" fillId="28" borderId="18" xfId="0" applyFont="1" applyFill="1" applyBorder="1" applyAlignment="1">
      <alignment horizontal="right" vertical="center" wrapText="1" readingOrder="1"/>
    </xf>
    <xf numFmtId="0" fontId="73" fillId="28" borderId="10" xfId="0" applyFont="1" applyFill="1" applyBorder="1" applyAlignment="1">
      <alignment horizontal="right" vertical="center" wrapText="1" readingOrder="1"/>
    </xf>
    <xf numFmtId="49" fontId="30" fillId="26" borderId="14" xfId="0" applyNumberFormat="1" applyFont="1" applyFill="1" applyBorder="1" applyAlignment="1">
      <alignment horizontal="center" vertical="center"/>
    </xf>
    <xf numFmtId="49" fontId="30" fillId="26" borderId="16" xfId="0" applyNumberFormat="1" applyFont="1" applyFill="1" applyBorder="1" applyAlignment="1">
      <alignment horizontal="center" vertical="center"/>
    </xf>
    <xf numFmtId="49" fontId="30" fillId="26" borderId="18" xfId="0" applyNumberFormat="1" applyFont="1" applyFill="1" applyBorder="1" applyAlignment="1">
      <alignment horizontal="center" vertical="center"/>
    </xf>
    <xf numFmtId="49" fontId="49" fillId="32" borderId="12" xfId="1" applyNumberFormat="1" applyFont="1" applyFill="1" applyBorder="1" applyAlignment="1">
      <alignment horizontal="left" vertical="center"/>
    </xf>
    <xf numFmtId="49" fontId="49" fillId="32" borderId="11" xfId="1" applyNumberFormat="1" applyFont="1" applyFill="1" applyBorder="1" applyAlignment="1">
      <alignment horizontal="left" vertical="center"/>
    </xf>
    <xf numFmtId="49" fontId="30" fillId="32" borderId="14" xfId="0" applyNumberFormat="1" applyFont="1" applyFill="1" applyBorder="1" applyAlignment="1">
      <alignment horizontal="center" vertical="center"/>
    </xf>
    <xf numFmtId="49" fontId="30" fillId="32" borderId="16" xfId="0" applyNumberFormat="1" applyFont="1" applyFill="1" applyBorder="1" applyAlignment="1">
      <alignment horizontal="center" vertical="center"/>
    </xf>
    <xf numFmtId="49" fontId="30" fillId="32" borderId="18" xfId="0" applyNumberFormat="1" applyFont="1" applyFill="1" applyBorder="1" applyAlignment="1">
      <alignment horizontal="center" vertical="center"/>
    </xf>
    <xf numFmtId="49" fontId="75" fillId="29" borderId="12" xfId="0" applyNumberFormat="1" applyFont="1" applyFill="1" applyBorder="1" applyAlignment="1">
      <alignment horizontal="center" vertical="center"/>
    </xf>
    <xf numFmtId="49" fontId="75" fillId="29" borderId="13" xfId="0" applyNumberFormat="1" applyFont="1" applyFill="1" applyBorder="1" applyAlignment="1">
      <alignment horizontal="center" vertical="center"/>
    </xf>
    <xf numFmtId="49" fontId="75" fillId="29" borderId="11" xfId="0" applyNumberFormat="1" applyFont="1" applyFill="1" applyBorder="1" applyAlignment="1">
      <alignment horizontal="center" vertical="center"/>
    </xf>
    <xf numFmtId="2" fontId="47" fillId="35" borderId="12" xfId="0" applyNumberFormat="1" applyFont="1" applyFill="1" applyBorder="1" applyAlignment="1">
      <alignment horizontal="center" vertical="center" wrapText="1"/>
    </xf>
    <xf numFmtId="2" fontId="47" fillId="35" borderId="13" xfId="0" applyNumberFormat="1" applyFont="1" applyFill="1" applyBorder="1" applyAlignment="1">
      <alignment horizontal="center" vertical="center" wrapText="1"/>
    </xf>
    <xf numFmtId="0" fontId="33" fillId="29" borderId="12" xfId="0" applyFont="1" applyFill="1" applyBorder="1" applyAlignment="1">
      <alignment horizontal="center" vertical="center" wrapText="1"/>
    </xf>
    <xf numFmtId="0" fontId="33" fillId="29" borderId="11"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33" fillId="33" borderId="11" xfId="0" applyFont="1" applyFill="1" applyBorder="1" applyAlignment="1">
      <alignment horizontal="center" vertical="center" wrapText="1"/>
    </xf>
    <xf numFmtId="2" fontId="48" fillId="34" borderId="12" xfId="0" applyNumberFormat="1" applyFont="1" applyFill="1" applyBorder="1" applyAlignment="1">
      <alignment horizontal="left" vertical="center" wrapText="1"/>
    </xf>
    <xf numFmtId="2" fontId="48" fillId="34" borderId="11" xfId="0" applyNumberFormat="1" applyFont="1" applyFill="1" applyBorder="1" applyAlignment="1">
      <alignment horizontal="left"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cellXfs>
  <cellStyles count="766">
    <cellStyle name="20% - Accent1 10" xfId="3" xr:uid="{00000000-0005-0000-0000-000000000000}"/>
    <cellStyle name="20% - Accent1 11" xfId="4" xr:uid="{00000000-0005-0000-0000-000001000000}"/>
    <cellStyle name="20% - Accent1 12" xfId="5" xr:uid="{00000000-0005-0000-0000-000002000000}"/>
    <cellStyle name="20% - Accent1 13" xfId="6" xr:uid="{00000000-0005-0000-0000-000003000000}"/>
    <cellStyle name="20% - Accent1 14" xfId="7" xr:uid="{00000000-0005-0000-0000-000004000000}"/>
    <cellStyle name="20% - Accent1 15" xfId="8" xr:uid="{00000000-0005-0000-0000-000005000000}"/>
    <cellStyle name="20% - Accent1 16" xfId="9" xr:uid="{00000000-0005-0000-0000-000006000000}"/>
    <cellStyle name="20% - Accent1 17" xfId="2" xr:uid="{00000000-0005-0000-0000-000007000000}"/>
    <cellStyle name="20% - Accent1 2"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1 6" xfId="14" xr:uid="{00000000-0005-0000-0000-00000C000000}"/>
    <cellStyle name="20% - Accent1 7" xfId="15" xr:uid="{00000000-0005-0000-0000-00000D000000}"/>
    <cellStyle name="20% - Accent1 8" xfId="16" xr:uid="{00000000-0005-0000-0000-00000E000000}"/>
    <cellStyle name="20% - Accent1 9" xfId="17" xr:uid="{00000000-0005-0000-0000-00000F000000}"/>
    <cellStyle name="20% - Accent2 10" xfId="19" xr:uid="{00000000-0005-0000-0000-000010000000}"/>
    <cellStyle name="20% - Accent2 11" xfId="20" xr:uid="{00000000-0005-0000-0000-000011000000}"/>
    <cellStyle name="20% - Accent2 12" xfId="21" xr:uid="{00000000-0005-0000-0000-000012000000}"/>
    <cellStyle name="20% - Accent2 13" xfId="22" xr:uid="{00000000-0005-0000-0000-000013000000}"/>
    <cellStyle name="20% - Accent2 14" xfId="23" xr:uid="{00000000-0005-0000-0000-000014000000}"/>
    <cellStyle name="20% - Accent2 15" xfId="24" xr:uid="{00000000-0005-0000-0000-000015000000}"/>
    <cellStyle name="20% - Accent2 16" xfId="25" xr:uid="{00000000-0005-0000-0000-000016000000}"/>
    <cellStyle name="20% - Accent2 17" xfId="18" xr:uid="{00000000-0005-0000-0000-000017000000}"/>
    <cellStyle name="20% - Accent2 2" xfId="26" xr:uid="{00000000-0005-0000-0000-000018000000}"/>
    <cellStyle name="20% - Accent2 3" xfId="27" xr:uid="{00000000-0005-0000-0000-000019000000}"/>
    <cellStyle name="20% - Accent2 4" xfId="28" xr:uid="{00000000-0005-0000-0000-00001A000000}"/>
    <cellStyle name="20% - Accent2 5" xfId="29" xr:uid="{00000000-0005-0000-0000-00001B000000}"/>
    <cellStyle name="20% - Accent2 6" xfId="30" xr:uid="{00000000-0005-0000-0000-00001C000000}"/>
    <cellStyle name="20% - Accent2 7" xfId="31" xr:uid="{00000000-0005-0000-0000-00001D000000}"/>
    <cellStyle name="20% - Accent2 8" xfId="32" xr:uid="{00000000-0005-0000-0000-00001E000000}"/>
    <cellStyle name="20% - Accent2 9" xfId="33" xr:uid="{00000000-0005-0000-0000-00001F000000}"/>
    <cellStyle name="20% - Accent3 10" xfId="35" xr:uid="{00000000-0005-0000-0000-000020000000}"/>
    <cellStyle name="20% - Accent3 11" xfId="36" xr:uid="{00000000-0005-0000-0000-000021000000}"/>
    <cellStyle name="20% - Accent3 12" xfId="37" xr:uid="{00000000-0005-0000-0000-000022000000}"/>
    <cellStyle name="20% - Accent3 13" xfId="38" xr:uid="{00000000-0005-0000-0000-000023000000}"/>
    <cellStyle name="20% - Accent3 14" xfId="39" xr:uid="{00000000-0005-0000-0000-000024000000}"/>
    <cellStyle name="20% - Accent3 15" xfId="40" xr:uid="{00000000-0005-0000-0000-000025000000}"/>
    <cellStyle name="20% - Accent3 16" xfId="41" xr:uid="{00000000-0005-0000-0000-000026000000}"/>
    <cellStyle name="20% - Accent3 17" xfId="34" xr:uid="{00000000-0005-0000-0000-000027000000}"/>
    <cellStyle name="20% - Accent3 2" xfId="42" xr:uid="{00000000-0005-0000-0000-000028000000}"/>
    <cellStyle name="20% - Accent3 3" xfId="43" xr:uid="{00000000-0005-0000-0000-000029000000}"/>
    <cellStyle name="20% - Accent3 4" xfId="44" xr:uid="{00000000-0005-0000-0000-00002A000000}"/>
    <cellStyle name="20% - Accent3 5" xfId="45" xr:uid="{00000000-0005-0000-0000-00002B000000}"/>
    <cellStyle name="20% - Accent3 6" xfId="46" xr:uid="{00000000-0005-0000-0000-00002C000000}"/>
    <cellStyle name="20% - Accent3 7" xfId="47" xr:uid="{00000000-0005-0000-0000-00002D000000}"/>
    <cellStyle name="20% - Accent3 8" xfId="48" xr:uid="{00000000-0005-0000-0000-00002E000000}"/>
    <cellStyle name="20% - Accent3 9" xfId="49" xr:uid="{00000000-0005-0000-0000-00002F000000}"/>
    <cellStyle name="20% - Accent4 10" xfId="51" xr:uid="{00000000-0005-0000-0000-000030000000}"/>
    <cellStyle name="20% - Accent4 11" xfId="52" xr:uid="{00000000-0005-0000-0000-000031000000}"/>
    <cellStyle name="20% - Accent4 12" xfId="53" xr:uid="{00000000-0005-0000-0000-000032000000}"/>
    <cellStyle name="20% - Accent4 13" xfId="54" xr:uid="{00000000-0005-0000-0000-000033000000}"/>
    <cellStyle name="20% - Accent4 14" xfId="55" xr:uid="{00000000-0005-0000-0000-000034000000}"/>
    <cellStyle name="20% - Accent4 15" xfId="56" xr:uid="{00000000-0005-0000-0000-000035000000}"/>
    <cellStyle name="20% - Accent4 16" xfId="57" xr:uid="{00000000-0005-0000-0000-000036000000}"/>
    <cellStyle name="20% - Accent4 17" xfId="50" xr:uid="{00000000-0005-0000-0000-000037000000}"/>
    <cellStyle name="20% - Accent4 2" xfId="58" xr:uid="{00000000-0005-0000-0000-000038000000}"/>
    <cellStyle name="20% - Accent4 3" xfId="59" xr:uid="{00000000-0005-0000-0000-000039000000}"/>
    <cellStyle name="20% - Accent4 4" xfId="60" xr:uid="{00000000-0005-0000-0000-00003A000000}"/>
    <cellStyle name="20% - Accent4 5" xfId="61" xr:uid="{00000000-0005-0000-0000-00003B000000}"/>
    <cellStyle name="20% - Accent4 6" xfId="62" xr:uid="{00000000-0005-0000-0000-00003C000000}"/>
    <cellStyle name="20% - Accent4 7" xfId="63" xr:uid="{00000000-0005-0000-0000-00003D000000}"/>
    <cellStyle name="20% - Accent4 8" xfId="64" xr:uid="{00000000-0005-0000-0000-00003E000000}"/>
    <cellStyle name="20% - Accent4 9" xfId="65" xr:uid="{00000000-0005-0000-0000-00003F000000}"/>
    <cellStyle name="20% - Accent5 10" xfId="67" xr:uid="{00000000-0005-0000-0000-000040000000}"/>
    <cellStyle name="20% - Accent5 11" xfId="68" xr:uid="{00000000-0005-0000-0000-000041000000}"/>
    <cellStyle name="20% - Accent5 12" xfId="69" xr:uid="{00000000-0005-0000-0000-000042000000}"/>
    <cellStyle name="20% - Accent5 13" xfId="70" xr:uid="{00000000-0005-0000-0000-000043000000}"/>
    <cellStyle name="20% - Accent5 14" xfId="71" xr:uid="{00000000-0005-0000-0000-000044000000}"/>
    <cellStyle name="20% - Accent5 15" xfId="72" xr:uid="{00000000-0005-0000-0000-000045000000}"/>
    <cellStyle name="20% - Accent5 16" xfId="73" xr:uid="{00000000-0005-0000-0000-000046000000}"/>
    <cellStyle name="20% - Accent5 17" xfId="66" xr:uid="{00000000-0005-0000-0000-000047000000}"/>
    <cellStyle name="20% - Accent5 2" xfId="74" xr:uid="{00000000-0005-0000-0000-000048000000}"/>
    <cellStyle name="20% - Accent5 3" xfId="75" xr:uid="{00000000-0005-0000-0000-000049000000}"/>
    <cellStyle name="20% - Accent5 4" xfId="76" xr:uid="{00000000-0005-0000-0000-00004A000000}"/>
    <cellStyle name="20% - Accent5 5" xfId="77" xr:uid="{00000000-0005-0000-0000-00004B000000}"/>
    <cellStyle name="20% - Accent5 6" xfId="78" xr:uid="{00000000-0005-0000-0000-00004C000000}"/>
    <cellStyle name="20% - Accent5 7" xfId="79" xr:uid="{00000000-0005-0000-0000-00004D000000}"/>
    <cellStyle name="20% - Accent5 8" xfId="80" xr:uid="{00000000-0005-0000-0000-00004E000000}"/>
    <cellStyle name="20% - Accent5 9" xfId="81" xr:uid="{00000000-0005-0000-0000-00004F000000}"/>
    <cellStyle name="20% - Accent6 10" xfId="83" xr:uid="{00000000-0005-0000-0000-000050000000}"/>
    <cellStyle name="20% - Accent6 11" xfId="84" xr:uid="{00000000-0005-0000-0000-000051000000}"/>
    <cellStyle name="20% - Accent6 12" xfId="85" xr:uid="{00000000-0005-0000-0000-000052000000}"/>
    <cellStyle name="20% - Accent6 13" xfId="86" xr:uid="{00000000-0005-0000-0000-000053000000}"/>
    <cellStyle name="20% - Accent6 14" xfId="87" xr:uid="{00000000-0005-0000-0000-000054000000}"/>
    <cellStyle name="20% - Accent6 15" xfId="88" xr:uid="{00000000-0005-0000-0000-000055000000}"/>
    <cellStyle name="20% - Accent6 16" xfId="89" xr:uid="{00000000-0005-0000-0000-000056000000}"/>
    <cellStyle name="20% - Accent6 17" xfId="82" xr:uid="{00000000-0005-0000-0000-000057000000}"/>
    <cellStyle name="20% - Accent6 2" xfId="90" xr:uid="{00000000-0005-0000-0000-000058000000}"/>
    <cellStyle name="20% - Accent6 3" xfId="91" xr:uid="{00000000-0005-0000-0000-000059000000}"/>
    <cellStyle name="20% - Accent6 4" xfId="92" xr:uid="{00000000-0005-0000-0000-00005A000000}"/>
    <cellStyle name="20% - Accent6 5" xfId="93" xr:uid="{00000000-0005-0000-0000-00005B000000}"/>
    <cellStyle name="20% - Accent6 6" xfId="94" xr:uid="{00000000-0005-0000-0000-00005C000000}"/>
    <cellStyle name="20% - Accent6 7" xfId="95" xr:uid="{00000000-0005-0000-0000-00005D000000}"/>
    <cellStyle name="20% - Accent6 8" xfId="96" xr:uid="{00000000-0005-0000-0000-00005E000000}"/>
    <cellStyle name="20% - Accent6 9" xfId="97" xr:uid="{00000000-0005-0000-0000-00005F000000}"/>
    <cellStyle name="40% - Accent1 10" xfId="99" xr:uid="{00000000-0005-0000-0000-000060000000}"/>
    <cellStyle name="40% - Accent1 11" xfId="100" xr:uid="{00000000-0005-0000-0000-000061000000}"/>
    <cellStyle name="40% - Accent1 12" xfId="101" xr:uid="{00000000-0005-0000-0000-000062000000}"/>
    <cellStyle name="40% - Accent1 13" xfId="102" xr:uid="{00000000-0005-0000-0000-000063000000}"/>
    <cellStyle name="40% - Accent1 14" xfId="103" xr:uid="{00000000-0005-0000-0000-000064000000}"/>
    <cellStyle name="40% - Accent1 15" xfId="104" xr:uid="{00000000-0005-0000-0000-000065000000}"/>
    <cellStyle name="40% - Accent1 16" xfId="105" xr:uid="{00000000-0005-0000-0000-000066000000}"/>
    <cellStyle name="40% - Accent1 17" xfId="98" xr:uid="{00000000-0005-0000-0000-000067000000}"/>
    <cellStyle name="40% - Accent1 2" xfId="106" xr:uid="{00000000-0005-0000-0000-000068000000}"/>
    <cellStyle name="40% - Accent1 3" xfId="107" xr:uid="{00000000-0005-0000-0000-000069000000}"/>
    <cellStyle name="40% - Accent1 4" xfId="108" xr:uid="{00000000-0005-0000-0000-00006A000000}"/>
    <cellStyle name="40% - Accent1 5" xfId="109" xr:uid="{00000000-0005-0000-0000-00006B000000}"/>
    <cellStyle name="40% - Accent1 6" xfId="110" xr:uid="{00000000-0005-0000-0000-00006C000000}"/>
    <cellStyle name="40% - Accent1 7" xfId="111" xr:uid="{00000000-0005-0000-0000-00006D000000}"/>
    <cellStyle name="40% - Accent1 8" xfId="112" xr:uid="{00000000-0005-0000-0000-00006E000000}"/>
    <cellStyle name="40% - Accent1 9" xfId="113" xr:uid="{00000000-0005-0000-0000-00006F000000}"/>
    <cellStyle name="40% - Accent2 10" xfId="115" xr:uid="{00000000-0005-0000-0000-000070000000}"/>
    <cellStyle name="40% - Accent2 11" xfId="116" xr:uid="{00000000-0005-0000-0000-000071000000}"/>
    <cellStyle name="40% - Accent2 12" xfId="117" xr:uid="{00000000-0005-0000-0000-000072000000}"/>
    <cellStyle name="40% - Accent2 13" xfId="118" xr:uid="{00000000-0005-0000-0000-000073000000}"/>
    <cellStyle name="40% - Accent2 14" xfId="119" xr:uid="{00000000-0005-0000-0000-000074000000}"/>
    <cellStyle name="40% - Accent2 15" xfId="120" xr:uid="{00000000-0005-0000-0000-000075000000}"/>
    <cellStyle name="40% - Accent2 16" xfId="121" xr:uid="{00000000-0005-0000-0000-000076000000}"/>
    <cellStyle name="40% - Accent2 17" xfId="114" xr:uid="{00000000-0005-0000-0000-000077000000}"/>
    <cellStyle name="40% - Accent2 2" xfId="122" xr:uid="{00000000-0005-0000-0000-000078000000}"/>
    <cellStyle name="40% - Accent2 3" xfId="123" xr:uid="{00000000-0005-0000-0000-000079000000}"/>
    <cellStyle name="40% - Accent2 4" xfId="124" xr:uid="{00000000-0005-0000-0000-00007A000000}"/>
    <cellStyle name="40% - Accent2 5" xfId="125" xr:uid="{00000000-0005-0000-0000-00007B000000}"/>
    <cellStyle name="40% - Accent2 6" xfId="126" xr:uid="{00000000-0005-0000-0000-00007C000000}"/>
    <cellStyle name="40% - Accent2 7" xfId="127" xr:uid="{00000000-0005-0000-0000-00007D000000}"/>
    <cellStyle name="40% - Accent2 8" xfId="128" xr:uid="{00000000-0005-0000-0000-00007E000000}"/>
    <cellStyle name="40% - Accent2 9" xfId="129" xr:uid="{00000000-0005-0000-0000-00007F000000}"/>
    <cellStyle name="40% - Accent3 10" xfId="131" xr:uid="{00000000-0005-0000-0000-000080000000}"/>
    <cellStyle name="40% - Accent3 11" xfId="132" xr:uid="{00000000-0005-0000-0000-000081000000}"/>
    <cellStyle name="40% - Accent3 12" xfId="133" xr:uid="{00000000-0005-0000-0000-000082000000}"/>
    <cellStyle name="40% - Accent3 13" xfId="134" xr:uid="{00000000-0005-0000-0000-000083000000}"/>
    <cellStyle name="40% - Accent3 14" xfId="135" xr:uid="{00000000-0005-0000-0000-000084000000}"/>
    <cellStyle name="40% - Accent3 15" xfId="136" xr:uid="{00000000-0005-0000-0000-000085000000}"/>
    <cellStyle name="40% - Accent3 16" xfId="137" xr:uid="{00000000-0005-0000-0000-000086000000}"/>
    <cellStyle name="40% - Accent3 17" xfId="130" xr:uid="{00000000-0005-0000-0000-000087000000}"/>
    <cellStyle name="40% - Accent3 2" xfId="138" xr:uid="{00000000-0005-0000-0000-000088000000}"/>
    <cellStyle name="40% - Accent3 3" xfId="139" xr:uid="{00000000-0005-0000-0000-000089000000}"/>
    <cellStyle name="40% - Accent3 4" xfId="140" xr:uid="{00000000-0005-0000-0000-00008A000000}"/>
    <cellStyle name="40% - Accent3 5" xfId="141" xr:uid="{00000000-0005-0000-0000-00008B000000}"/>
    <cellStyle name="40% - Accent3 6" xfId="142" xr:uid="{00000000-0005-0000-0000-00008C000000}"/>
    <cellStyle name="40% - Accent3 7" xfId="143" xr:uid="{00000000-0005-0000-0000-00008D000000}"/>
    <cellStyle name="40% - Accent3 8" xfId="144" xr:uid="{00000000-0005-0000-0000-00008E000000}"/>
    <cellStyle name="40% - Accent3 9" xfId="145" xr:uid="{00000000-0005-0000-0000-00008F000000}"/>
    <cellStyle name="40% - Accent4 10" xfId="147" xr:uid="{00000000-0005-0000-0000-000090000000}"/>
    <cellStyle name="40% - Accent4 11" xfId="148" xr:uid="{00000000-0005-0000-0000-000091000000}"/>
    <cellStyle name="40% - Accent4 12" xfId="149" xr:uid="{00000000-0005-0000-0000-000092000000}"/>
    <cellStyle name="40% - Accent4 13" xfId="150" xr:uid="{00000000-0005-0000-0000-000093000000}"/>
    <cellStyle name="40% - Accent4 14" xfId="151" xr:uid="{00000000-0005-0000-0000-000094000000}"/>
    <cellStyle name="40% - Accent4 15" xfId="152" xr:uid="{00000000-0005-0000-0000-000095000000}"/>
    <cellStyle name="40% - Accent4 16" xfId="153" xr:uid="{00000000-0005-0000-0000-000096000000}"/>
    <cellStyle name="40% - Accent4 17" xfId="146" xr:uid="{00000000-0005-0000-0000-000097000000}"/>
    <cellStyle name="40% - Accent4 2" xfId="154" xr:uid="{00000000-0005-0000-0000-000098000000}"/>
    <cellStyle name="40% - Accent4 3" xfId="155" xr:uid="{00000000-0005-0000-0000-000099000000}"/>
    <cellStyle name="40% - Accent4 4" xfId="156" xr:uid="{00000000-0005-0000-0000-00009A000000}"/>
    <cellStyle name="40% - Accent4 5" xfId="157" xr:uid="{00000000-0005-0000-0000-00009B000000}"/>
    <cellStyle name="40% - Accent4 6" xfId="158" xr:uid="{00000000-0005-0000-0000-00009C000000}"/>
    <cellStyle name="40% - Accent4 7" xfId="159" xr:uid="{00000000-0005-0000-0000-00009D000000}"/>
    <cellStyle name="40% - Accent4 8" xfId="160" xr:uid="{00000000-0005-0000-0000-00009E000000}"/>
    <cellStyle name="40% - Accent4 9" xfId="161" xr:uid="{00000000-0005-0000-0000-00009F000000}"/>
    <cellStyle name="40% - Accent5 10" xfId="163" xr:uid="{00000000-0005-0000-0000-0000A0000000}"/>
    <cellStyle name="40% - Accent5 11" xfId="164" xr:uid="{00000000-0005-0000-0000-0000A1000000}"/>
    <cellStyle name="40% - Accent5 12" xfId="165" xr:uid="{00000000-0005-0000-0000-0000A2000000}"/>
    <cellStyle name="40% - Accent5 13" xfId="166" xr:uid="{00000000-0005-0000-0000-0000A3000000}"/>
    <cellStyle name="40% - Accent5 14" xfId="167" xr:uid="{00000000-0005-0000-0000-0000A4000000}"/>
    <cellStyle name="40% - Accent5 15" xfId="168" xr:uid="{00000000-0005-0000-0000-0000A5000000}"/>
    <cellStyle name="40% - Accent5 16" xfId="169" xr:uid="{00000000-0005-0000-0000-0000A6000000}"/>
    <cellStyle name="40% - Accent5 17" xfId="162" xr:uid="{00000000-0005-0000-0000-0000A7000000}"/>
    <cellStyle name="40% - Accent5 2" xfId="170" xr:uid="{00000000-0005-0000-0000-0000A8000000}"/>
    <cellStyle name="40% - Accent5 3" xfId="171" xr:uid="{00000000-0005-0000-0000-0000A9000000}"/>
    <cellStyle name="40% - Accent5 4" xfId="172" xr:uid="{00000000-0005-0000-0000-0000AA000000}"/>
    <cellStyle name="40% - Accent5 5" xfId="173" xr:uid="{00000000-0005-0000-0000-0000AB000000}"/>
    <cellStyle name="40% - Accent5 6" xfId="174" xr:uid="{00000000-0005-0000-0000-0000AC000000}"/>
    <cellStyle name="40% - Accent5 7" xfId="175" xr:uid="{00000000-0005-0000-0000-0000AD000000}"/>
    <cellStyle name="40% - Accent5 8" xfId="176" xr:uid="{00000000-0005-0000-0000-0000AE000000}"/>
    <cellStyle name="40% - Accent5 9" xfId="177" xr:uid="{00000000-0005-0000-0000-0000AF000000}"/>
    <cellStyle name="40% - Accent6 10" xfId="179" xr:uid="{00000000-0005-0000-0000-0000B0000000}"/>
    <cellStyle name="40% - Accent6 11" xfId="180" xr:uid="{00000000-0005-0000-0000-0000B1000000}"/>
    <cellStyle name="40% - Accent6 12" xfId="181" xr:uid="{00000000-0005-0000-0000-0000B2000000}"/>
    <cellStyle name="40% - Accent6 13" xfId="182" xr:uid="{00000000-0005-0000-0000-0000B3000000}"/>
    <cellStyle name="40% - Accent6 14" xfId="183" xr:uid="{00000000-0005-0000-0000-0000B4000000}"/>
    <cellStyle name="40% - Accent6 15" xfId="184" xr:uid="{00000000-0005-0000-0000-0000B5000000}"/>
    <cellStyle name="40% - Accent6 16" xfId="185" xr:uid="{00000000-0005-0000-0000-0000B6000000}"/>
    <cellStyle name="40% - Accent6 17" xfId="178" xr:uid="{00000000-0005-0000-0000-0000B7000000}"/>
    <cellStyle name="40% - Accent6 2" xfId="186" xr:uid="{00000000-0005-0000-0000-0000B8000000}"/>
    <cellStyle name="40% - Accent6 3" xfId="187" xr:uid="{00000000-0005-0000-0000-0000B9000000}"/>
    <cellStyle name="40% - Accent6 4" xfId="188" xr:uid="{00000000-0005-0000-0000-0000BA000000}"/>
    <cellStyle name="40% - Accent6 5" xfId="189" xr:uid="{00000000-0005-0000-0000-0000BB000000}"/>
    <cellStyle name="40% - Accent6 6" xfId="190" xr:uid="{00000000-0005-0000-0000-0000BC000000}"/>
    <cellStyle name="40% - Accent6 7" xfId="191" xr:uid="{00000000-0005-0000-0000-0000BD000000}"/>
    <cellStyle name="40% - Accent6 8" xfId="192" xr:uid="{00000000-0005-0000-0000-0000BE000000}"/>
    <cellStyle name="40% - Accent6 9" xfId="193" xr:uid="{00000000-0005-0000-0000-0000BF000000}"/>
    <cellStyle name="60% - Accent1 10" xfId="195" xr:uid="{00000000-0005-0000-0000-0000C0000000}"/>
    <cellStyle name="60% - Accent1 11" xfId="196" xr:uid="{00000000-0005-0000-0000-0000C1000000}"/>
    <cellStyle name="60% - Accent1 12" xfId="197" xr:uid="{00000000-0005-0000-0000-0000C2000000}"/>
    <cellStyle name="60% - Accent1 13" xfId="198" xr:uid="{00000000-0005-0000-0000-0000C3000000}"/>
    <cellStyle name="60% - Accent1 14" xfId="199" xr:uid="{00000000-0005-0000-0000-0000C4000000}"/>
    <cellStyle name="60% - Accent1 15" xfId="200" xr:uid="{00000000-0005-0000-0000-0000C5000000}"/>
    <cellStyle name="60% - Accent1 16" xfId="201" xr:uid="{00000000-0005-0000-0000-0000C6000000}"/>
    <cellStyle name="60% - Accent1 17" xfId="194" xr:uid="{00000000-0005-0000-0000-0000C7000000}"/>
    <cellStyle name="60% - Accent1 2" xfId="202" xr:uid="{00000000-0005-0000-0000-0000C8000000}"/>
    <cellStyle name="60% - Accent1 3" xfId="203" xr:uid="{00000000-0005-0000-0000-0000C9000000}"/>
    <cellStyle name="60% - Accent1 4" xfId="204" xr:uid="{00000000-0005-0000-0000-0000CA000000}"/>
    <cellStyle name="60% - Accent1 5" xfId="205" xr:uid="{00000000-0005-0000-0000-0000CB000000}"/>
    <cellStyle name="60% - Accent1 6" xfId="206" xr:uid="{00000000-0005-0000-0000-0000CC000000}"/>
    <cellStyle name="60% - Accent1 7" xfId="207" xr:uid="{00000000-0005-0000-0000-0000CD000000}"/>
    <cellStyle name="60% - Accent1 8" xfId="208" xr:uid="{00000000-0005-0000-0000-0000CE000000}"/>
    <cellStyle name="60% - Accent1 9" xfId="209" xr:uid="{00000000-0005-0000-0000-0000CF000000}"/>
    <cellStyle name="60% - Accent2 10" xfId="211" xr:uid="{00000000-0005-0000-0000-0000D0000000}"/>
    <cellStyle name="60% - Accent2 11" xfId="212" xr:uid="{00000000-0005-0000-0000-0000D1000000}"/>
    <cellStyle name="60% - Accent2 12" xfId="213" xr:uid="{00000000-0005-0000-0000-0000D2000000}"/>
    <cellStyle name="60% - Accent2 13" xfId="214" xr:uid="{00000000-0005-0000-0000-0000D3000000}"/>
    <cellStyle name="60% - Accent2 14" xfId="215" xr:uid="{00000000-0005-0000-0000-0000D4000000}"/>
    <cellStyle name="60% - Accent2 15" xfId="216" xr:uid="{00000000-0005-0000-0000-0000D5000000}"/>
    <cellStyle name="60% - Accent2 16" xfId="217" xr:uid="{00000000-0005-0000-0000-0000D6000000}"/>
    <cellStyle name="60% - Accent2 17" xfId="210" xr:uid="{00000000-0005-0000-0000-0000D7000000}"/>
    <cellStyle name="60% - Accent2 2" xfId="218" xr:uid="{00000000-0005-0000-0000-0000D8000000}"/>
    <cellStyle name="60% - Accent2 3" xfId="219" xr:uid="{00000000-0005-0000-0000-0000D9000000}"/>
    <cellStyle name="60% - Accent2 4" xfId="220" xr:uid="{00000000-0005-0000-0000-0000DA000000}"/>
    <cellStyle name="60% - Accent2 5" xfId="221" xr:uid="{00000000-0005-0000-0000-0000DB000000}"/>
    <cellStyle name="60% - Accent2 6" xfId="222" xr:uid="{00000000-0005-0000-0000-0000DC000000}"/>
    <cellStyle name="60% - Accent2 7" xfId="223" xr:uid="{00000000-0005-0000-0000-0000DD000000}"/>
    <cellStyle name="60% - Accent2 8" xfId="224" xr:uid="{00000000-0005-0000-0000-0000DE000000}"/>
    <cellStyle name="60% - Accent2 9" xfId="225" xr:uid="{00000000-0005-0000-0000-0000DF000000}"/>
    <cellStyle name="60% - Accent3 10" xfId="227" xr:uid="{00000000-0005-0000-0000-0000E0000000}"/>
    <cellStyle name="60% - Accent3 11" xfId="228" xr:uid="{00000000-0005-0000-0000-0000E1000000}"/>
    <cellStyle name="60% - Accent3 12" xfId="229" xr:uid="{00000000-0005-0000-0000-0000E2000000}"/>
    <cellStyle name="60% - Accent3 13" xfId="230" xr:uid="{00000000-0005-0000-0000-0000E3000000}"/>
    <cellStyle name="60% - Accent3 14" xfId="231" xr:uid="{00000000-0005-0000-0000-0000E4000000}"/>
    <cellStyle name="60% - Accent3 15" xfId="232" xr:uid="{00000000-0005-0000-0000-0000E5000000}"/>
    <cellStyle name="60% - Accent3 16" xfId="233" xr:uid="{00000000-0005-0000-0000-0000E6000000}"/>
    <cellStyle name="60% - Accent3 17" xfId="226" xr:uid="{00000000-0005-0000-0000-0000E7000000}"/>
    <cellStyle name="60% - Accent3 2" xfId="234" xr:uid="{00000000-0005-0000-0000-0000E8000000}"/>
    <cellStyle name="60% - Accent3 3" xfId="235" xr:uid="{00000000-0005-0000-0000-0000E9000000}"/>
    <cellStyle name="60% - Accent3 4" xfId="236" xr:uid="{00000000-0005-0000-0000-0000EA000000}"/>
    <cellStyle name="60% - Accent3 5" xfId="237" xr:uid="{00000000-0005-0000-0000-0000EB000000}"/>
    <cellStyle name="60% - Accent3 6" xfId="238" xr:uid="{00000000-0005-0000-0000-0000EC000000}"/>
    <cellStyle name="60% - Accent3 7" xfId="239" xr:uid="{00000000-0005-0000-0000-0000ED000000}"/>
    <cellStyle name="60% - Accent3 8" xfId="240" xr:uid="{00000000-0005-0000-0000-0000EE000000}"/>
    <cellStyle name="60% - Accent3 9" xfId="241" xr:uid="{00000000-0005-0000-0000-0000EF000000}"/>
    <cellStyle name="60% - Accent4 10" xfId="243" xr:uid="{00000000-0005-0000-0000-0000F0000000}"/>
    <cellStyle name="60% - Accent4 11" xfId="244" xr:uid="{00000000-0005-0000-0000-0000F1000000}"/>
    <cellStyle name="60% - Accent4 12" xfId="245" xr:uid="{00000000-0005-0000-0000-0000F2000000}"/>
    <cellStyle name="60% - Accent4 13" xfId="246" xr:uid="{00000000-0005-0000-0000-0000F3000000}"/>
    <cellStyle name="60% - Accent4 14" xfId="247" xr:uid="{00000000-0005-0000-0000-0000F4000000}"/>
    <cellStyle name="60% - Accent4 15" xfId="248" xr:uid="{00000000-0005-0000-0000-0000F5000000}"/>
    <cellStyle name="60% - Accent4 16" xfId="249" xr:uid="{00000000-0005-0000-0000-0000F6000000}"/>
    <cellStyle name="60% - Accent4 17" xfId="242" xr:uid="{00000000-0005-0000-0000-0000F7000000}"/>
    <cellStyle name="60% - Accent4 2" xfId="250" xr:uid="{00000000-0005-0000-0000-0000F8000000}"/>
    <cellStyle name="60% - Accent4 3" xfId="251" xr:uid="{00000000-0005-0000-0000-0000F9000000}"/>
    <cellStyle name="60% - Accent4 4" xfId="252" xr:uid="{00000000-0005-0000-0000-0000FA000000}"/>
    <cellStyle name="60% - Accent4 5" xfId="253" xr:uid="{00000000-0005-0000-0000-0000FB000000}"/>
    <cellStyle name="60% - Accent4 6" xfId="254" xr:uid="{00000000-0005-0000-0000-0000FC000000}"/>
    <cellStyle name="60% - Accent4 7" xfId="255" xr:uid="{00000000-0005-0000-0000-0000FD000000}"/>
    <cellStyle name="60% - Accent4 8" xfId="256" xr:uid="{00000000-0005-0000-0000-0000FE000000}"/>
    <cellStyle name="60% - Accent4 9" xfId="257" xr:uid="{00000000-0005-0000-0000-0000FF000000}"/>
    <cellStyle name="60% - Accent5 10" xfId="259" xr:uid="{00000000-0005-0000-0000-000000010000}"/>
    <cellStyle name="60% - Accent5 11" xfId="260" xr:uid="{00000000-0005-0000-0000-000001010000}"/>
    <cellStyle name="60% - Accent5 12" xfId="261" xr:uid="{00000000-0005-0000-0000-000002010000}"/>
    <cellStyle name="60% - Accent5 13" xfId="262" xr:uid="{00000000-0005-0000-0000-000003010000}"/>
    <cellStyle name="60% - Accent5 14" xfId="263" xr:uid="{00000000-0005-0000-0000-000004010000}"/>
    <cellStyle name="60% - Accent5 15" xfId="264" xr:uid="{00000000-0005-0000-0000-000005010000}"/>
    <cellStyle name="60% - Accent5 16" xfId="265" xr:uid="{00000000-0005-0000-0000-000006010000}"/>
    <cellStyle name="60% - Accent5 17" xfId="258" xr:uid="{00000000-0005-0000-0000-000007010000}"/>
    <cellStyle name="60% - Accent5 2" xfId="266" xr:uid="{00000000-0005-0000-0000-000008010000}"/>
    <cellStyle name="60% - Accent5 3" xfId="267" xr:uid="{00000000-0005-0000-0000-000009010000}"/>
    <cellStyle name="60% - Accent5 4" xfId="268" xr:uid="{00000000-0005-0000-0000-00000A010000}"/>
    <cellStyle name="60% - Accent5 5" xfId="269" xr:uid="{00000000-0005-0000-0000-00000B010000}"/>
    <cellStyle name="60% - Accent5 6" xfId="270" xr:uid="{00000000-0005-0000-0000-00000C010000}"/>
    <cellStyle name="60% - Accent5 7" xfId="271" xr:uid="{00000000-0005-0000-0000-00000D010000}"/>
    <cellStyle name="60% - Accent5 8" xfId="272" xr:uid="{00000000-0005-0000-0000-00000E010000}"/>
    <cellStyle name="60% - Accent5 9" xfId="273" xr:uid="{00000000-0005-0000-0000-00000F010000}"/>
    <cellStyle name="60% - Accent6 10" xfId="275" xr:uid="{00000000-0005-0000-0000-000010010000}"/>
    <cellStyle name="60% - Accent6 11" xfId="276" xr:uid="{00000000-0005-0000-0000-000011010000}"/>
    <cellStyle name="60% - Accent6 12" xfId="277" xr:uid="{00000000-0005-0000-0000-000012010000}"/>
    <cellStyle name="60% - Accent6 13" xfId="278" xr:uid="{00000000-0005-0000-0000-000013010000}"/>
    <cellStyle name="60% - Accent6 14" xfId="279" xr:uid="{00000000-0005-0000-0000-000014010000}"/>
    <cellStyle name="60% - Accent6 15" xfId="280" xr:uid="{00000000-0005-0000-0000-000015010000}"/>
    <cellStyle name="60% - Accent6 16" xfId="281" xr:uid="{00000000-0005-0000-0000-000016010000}"/>
    <cellStyle name="60% - Accent6 17" xfId="274" xr:uid="{00000000-0005-0000-0000-000017010000}"/>
    <cellStyle name="60% - Accent6 2" xfId="282" xr:uid="{00000000-0005-0000-0000-000018010000}"/>
    <cellStyle name="60% - Accent6 3" xfId="283" xr:uid="{00000000-0005-0000-0000-000019010000}"/>
    <cellStyle name="60% - Accent6 4" xfId="284" xr:uid="{00000000-0005-0000-0000-00001A010000}"/>
    <cellStyle name="60% - Accent6 5" xfId="285" xr:uid="{00000000-0005-0000-0000-00001B010000}"/>
    <cellStyle name="60% - Accent6 6" xfId="286" xr:uid="{00000000-0005-0000-0000-00001C010000}"/>
    <cellStyle name="60% - Accent6 7" xfId="287" xr:uid="{00000000-0005-0000-0000-00001D010000}"/>
    <cellStyle name="60% - Accent6 8" xfId="288" xr:uid="{00000000-0005-0000-0000-00001E010000}"/>
    <cellStyle name="60% - Accent6 9" xfId="289" xr:uid="{00000000-0005-0000-0000-00001F010000}"/>
    <cellStyle name="Accent1 10" xfId="291" xr:uid="{00000000-0005-0000-0000-000020010000}"/>
    <cellStyle name="Accent1 11" xfId="292" xr:uid="{00000000-0005-0000-0000-000021010000}"/>
    <cellStyle name="Accent1 12" xfId="293" xr:uid="{00000000-0005-0000-0000-000022010000}"/>
    <cellStyle name="Accent1 13" xfId="294" xr:uid="{00000000-0005-0000-0000-000023010000}"/>
    <cellStyle name="Accent1 14" xfId="295" xr:uid="{00000000-0005-0000-0000-000024010000}"/>
    <cellStyle name="Accent1 15" xfId="296" xr:uid="{00000000-0005-0000-0000-000025010000}"/>
    <cellStyle name="Accent1 16" xfId="297" xr:uid="{00000000-0005-0000-0000-000026010000}"/>
    <cellStyle name="Accent1 17" xfId="290" xr:uid="{00000000-0005-0000-0000-000027010000}"/>
    <cellStyle name="Accent1 2" xfId="298" xr:uid="{00000000-0005-0000-0000-000028010000}"/>
    <cellStyle name="Accent1 3" xfId="299" xr:uid="{00000000-0005-0000-0000-000029010000}"/>
    <cellStyle name="Accent1 4" xfId="300" xr:uid="{00000000-0005-0000-0000-00002A010000}"/>
    <cellStyle name="Accent1 5" xfId="301" xr:uid="{00000000-0005-0000-0000-00002B010000}"/>
    <cellStyle name="Accent1 6" xfId="302" xr:uid="{00000000-0005-0000-0000-00002C010000}"/>
    <cellStyle name="Accent1 7" xfId="303" xr:uid="{00000000-0005-0000-0000-00002D010000}"/>
    <cellStyle name="Accent1 8" xfId="304" xr:uid="{00000000-0005-0000-0000-00002E010000}"/>
    <cellStyle name="Accent1 9" xfId="305" xr:uid="{00000000-0005-0000-0000-00002F010000}"/>
    <cellStyle name="Accent2 10" xfId="307" xr:uid="{00000000-0005-0000-0000-000030010000}"/>
    <cellStyle name="Accent2 11" xfId="308" xr:uid="{00000000-0005-0000-0000-000031010000}"/>
    <cellStyle name="Accent2 12" xfId="309" xr:uid="{00000000-0005-0000-0000-000032010000}"/>
    <cellStyle name="Accent2 13" xfId="310" xr:uid="{00000000-0005-0000-0000-000033010000}"/>
    <cellStyle name="Accent2 14" xfId="311" xr:uid="{00000000-0005-0000-0000-000034010000}"/>
    <cellStyle name="Accent2 15" xfId="312" xr:uid="{00000000-0005-0000-0000-000035010000}"/>
    <cellStyle name="Accent2 16" xfId="313" xr:uid="{00000000-0005-0000-0000-000036010000}"/>
    <cellStyle name="Accent2 17" xfId="306" xr:uid="{00000000-0005-0000-0000-000037010000}"/>
    <cellStyle name="Accent2 2" xfId="314" xr:uid="{00000000-0005-0000-0000-000038010000}"/>
    <cellStyle name="Accent2 3" xfId="315" xr:uid="{00000000-0005-0000-0000-000039010000}"/>
    <cellStyle name="Accent2 4" xfId="316" xr:uid="{00000000-0005-0000-0000-00003A010000}"/>
    <cellStyle name="Accent2 5" xfId="317" xr:uid="{00000000-0005-0000-0000-00003B010000}"/>
    <cellStyle name="Accent2 6" xfId="318" xr:uid="{00000000-0005-0000-0000-00003C010000}"/>
    <cellStyle name="Accent2 7" xfId="319" xr:uid="{00000000-0005-0000-0000-00003D010000}"/>
    <cellStyle name="Accent2 8" xfId="320" xr:uid="{00000000-0005-0000-0000-00003E010000}"/>
    <cellStyle name="Accent2 9" xfId="321" xr:uid="{00000000-0005-0000-0000-00003F010000}"/>
    <cellStyle name="Accent3 10" xfId="323" xr:uid="{00000000-0005-0000-0000-000040010000}"/>
    <cellStyle name="Accent3 11" xfId="324" xr:uid="{00000000-0005-0000-0000-000041010000}"/>
    <cellStyle name="Accent3 12" xfId="325" xr:uid="{00000000-0005-0000-0000-000042010000}"/>
    <cellStyle name="Accent3 13" xfId="326" xr:uid="{00000000-0005-0000-0000-000043010000}"/>
    <cellStyle name="Accent3 14" xfId="327" xr:uid="{00000000-0005-0000-0000-000044010000}"/>
    <cellStyle name="Accent3 15" xfId="328" xr:uid="{00000000-0005-0000-0000-000045010000}"/>
    <cellStyle name="Accent3 16" xfId="329" xr:uid="{00000000-0005-0000-0000-000046010000}"/>
    <cellStyle name="Accent3 17" xfId="322" xr:uid="{00000000-0005-0000-0000-000047010000}"/>
    <cellStyle name="Accent3 2" xfId="330" xr:uid="{00000000-0005-0000-0000-000048010000}"/>
    <cellStyle name="Accent3 3" xfId="331" xr:uid="{00000000-0005-0000-0000-000049010000}"/>
    <cellStyle name="Accent3 4" xfId="332" xr:uid="{00000000-0005-0000-0000-00004A010000}"/>
    <cellStyle name="Accent3 5" xfId="333" xr:uid="{00000000-0005-0000-0000-00004B010000}"/>
    <cellStyle name="Accent3 6" xfId="334" xr:uid="{00000000-0005-0000-0000-00004C010000}"/>
    <cellStyle name="Accent3 7" xfId="335" xr:uid="{00000000-0005-0000-0000-00004D010000}"/>
    <cellStyle name="Accent3 8" xfId="336" xr:uid="{00000000-0005-0000-0000-00004E010000}"/>
    <cellStyle name="Accent3 9" xfId="337" xr:uid="{00000000-0005-0000-0000-00004F010000}"/>
    <cellStyle name="Accent4 10" xfId="339" xr:uid="{00000000-0005-0000-0000-000050010000}"/>
    <cellStyle name="Accent4 11" xfId="340" xr:uid="{00000000-0005-0000-0000-000051010000}"/>
    <cellStyle name="Accent4 12" xfId="341" xr:uid="{00000000-0005-0000-0000-000052010000}"/>
    <cellStyle name="Accent4 13" xfId="342" xr:uid="{00000000-0005-0000-0000-000053010000}"/>
    <cellStyle name="Accent4 14" xfId="343" xr:uid="{00000000-0005-0000-0000-000054010000}"/>
    <cellStyle name="Accent4 15" xfId="344" xr:uid="{00000000-0005-0000-0000-000055010000}"/>
    <cellStyle name="Accent4 16" xfId="345" xr:uid="{00000000-0005-0000-0000-000056010000}"/>
    <cellStyle name="Accent4 17" xfId="338" xr:uid="{00000000-0005-0000-0000-000057010000}"/>
    <cellStyle name="Accent4 2" xfId="346" xr:uid="{00000000-0005-0000-0000-000058010000}"/>
    <cellStyle name="Accent4 3" xfId="347" xr:uid="{00000000-0005-0000-0000-000059010000}"/>
    <cellStyle name="Accent4 4" xfId="348" xr:uid="{00000000-0005-0000-0000-00005A010000}"/>
    <cellStyle name="Accent4 5" xfId="349" xr:uid="{00000000-0005-0000-0000-00005B010000}"/>
    <cellStyle name="Accent4 6" xfId="350" xr:uid="{00000000-0005-0000-0000-00005C010000}"/>
    <cellStyle name="Accent4 7" xfId="351" xr:uid="{00000000-0005-0000-0000-00005D010000}"/>
    <cellStyle name="Accent4 8" xfId="352" xr:uid="{00000000-0005-0000-0000-00005E010000}"/>
    <cellStyle name="Accent4 9" xfId="353" xr:uid="{00000000-0005-0000-0000-00005F010000}"/>
    <cellStyle name="Accent5 10" xfId="355" xr:uid="{00000000-0005-0000-0000-000060010000}"/>
    <cellStyle name="Accent5 11" xfId="356" xr:uid="{00000000-0005-0000-0000-000061010000}"/>
    <cellStyle name="Accent5 12" xfId="357" xr:uid="{00000000-0005-0000-0000-000062010000}"/>
    <cellStyle name="Accent5 13" xfId="358" xr:uid="{00000000-0005-0000-0000-000063010000}"/>
    <cellStyle name="Accent5 14" xfId="359" xr:uid="{00000000-0005-0000-0000-000064010000}"/>
    <cellStyle name="Accent5 15" xfId="360" xr:uid="{00000000-0005-0000-0000-000065010000}"/>
    <cellStyle name="Accent5 16" xfId="361" xr:uid="{00000000-0005-0000-0000-000066010000}"/>
    <cellStyle name="Accent5 17" xfId="354" xr:uid="{00000000-0005-0000-0000-000067010000}"/>
    <cellStyle name="Accent5 2" xfId="362" xr:uid="{00000000-0005-0000-0000-000068010000}"/>
    <cellStyle name="Accent5 3" xfId="363" xr:uid="{00000000-0005-0000-0000-000069010000}"/>
    <cellStyle name="Accent5 4" xfId="364" xr:uid="{00000000-0005-0000-0000-00006A010000}"/>
    <cellStyle name="Accent5 5" xfId="365" xr:uid="{00000000-0005-0000-0000-00006B010000}"/>
    <cellStyle name="Accent5 6" xfId="366" xr:uid="{00000000-0005-0000-0000-00006C010000}"/>
    <cellStyle name="Accent5 7" xfId="367" xr:uid="{00000000-0005-0000-0000-00006D010000}"/>
    <cellStyle name="Accent5 8" xfId="368" xr:uid="{00000000-0005-0000-0000-00006E010000}"/>
    <cellStyle name="Accent5 9" xfId="369" xr:uid="{00000000-0005-0000-0000-00006F010000}"/>
    <cellStyle name="Accent6 10" xfId="371" xr:uid="{00000000-0005-0000-0000-000070010000}"/>
    <cellStyle name="Accent6 11" xfId="372" xr:uid="{00000000-0005-0000-0000-000071010000}"/>
    <cellStyle name="Accent6 12" xfId="373" xr:uid="{00000000-0005-0000-0000-000072010000}"/>
    <cellStyle name="Accent6 13" xfId="374" xr:uid="{00000000-0005-0000-0000-000073010000}"/>
    <cellStyle name="Accent6 14" xfId="375" xr:uid="{00000000-0005-0000-0000-000074010000}"/>
    <cellStyle name="Accent6 15" xfId="376" xr:uid="{00000000-0005-0000-0000-000075010000}"/>
    <cellStyle name="Accent6 16" xfId="377" xr:uid="{00000000-0005-0000-0000-000076010000}"/>
    <cellStyle name="Accent6 17" xfId="370" xr:uid="{00000000-0005-0000-0000-000077010000}"/>
    <cellStyle name="Accent6 2" xfId="378" xr:uid="{00000000-0005-0000-0000-000078010000}"/>
    <cellStyle name="Accent6 3" xfId="379" xr:uid="{00000000-0005-0000-0000-000079010000}"/>
    <cellStyle name="Accent6 4" xfId="380" xr:uid="{00000000-0005-0000-0000-00007A010000}"/>
    <cellStyle name="Accent6 5" xfId="381" xr:uid="{00000000-0005-0000-0000-00007B010000}"/>
    <cellStyle name="Accent6 6" xfId="382" xr:uid="{00000000-0005-0000-0000-00007C010000}"/>
    <cellStyle name="Accent6 7" xfId="383" xr:uid="{00000000-0005-0000-0000-00007D010000}"/>
    <cellStyle name="Accent6 8" xfId="384" xr:uid="{00000000-0005-0000-0000-00007E010000}"/>
    <cellStyle name="Accent6 9" xfId="385" xr:uid="{00000000-0005-0000-0000-00007F010000}"/>
    <cellStyle name="Bad 10" xfId="387" xr:uid="{00000000-0005-0000-0000-000080010000}"/>
    <cellStyle name="Bad 11" xfId="388" xr:uid="{00000000-0005-0000-0000-000081010000}"/>
    <cellStyle name="Bad 12" xfId="389" xr:uid="{00000000-0005-0000-0000-000082010000}"/>
    <cellStyle name="Bad 13" xfId="390" xr:uid="{00000000-0005-0000-0000-000083010000}"/>
    <cellStyle name="Bad 14" xfId="391" xr:uid="{00000000-0005-0000-0000-000084010000}"/>
    <cellStyle name="Bad 15" xfId="392" xr:uid="{00000000-0005-0000-0000-000085010000}"/>
    <cellStyle name="Bad 16" xfId="393" xr:uid="{00000000-0005-0000-0000-000086010000}"/>
    <cellStyle name="Bad 17" xfId="386" xr:uid="{00000000-0005-0000-0000-000087010000}"/>
    <cellStyle name="Bad 2" xfId="394" xr:uid="{00000000-0005-0000-0000-000088010000}"/>
    <cellStyle name="Bad 3" xfId="395" xr:uid="{00000000-0005-0000-0000-000089010000}"/>
    <cellStyle name="Bad 4" xfId="396" xr:uid="{00000000-0005-0000-0000-00008A010000}"/>
    <cellStyle name="Bad 5" xfId="397" xr:uid="{00000000-0005-0000-0000-00008B010000}"/>
    <cellStyle name="Bad 6" xfId="398" xr:uid="{00000000-0005-0000-0000-00008C010000}"/>
    <cellStyle name="Bad 7" xfId="399" xr:uid="{00000000-0005-0000-0000-00008D010000}"/>
    <cellStyle name="Bad 8" xfId="400" xr:uid="{00000000-0005-0000-0000-00008E010000}"/>
    <cellStyle name="Bad 9" xfId="401" xr:uid="{00000000-0005-0000-0000-00008F010000}"/>
    <cellStyle name="Calculation 10" xfId="403" xr:uid="{00000000-0005-0000-0000-000090010000}"/>
    <cellStyle name="Calculation 11" xfId="404" xr:uid="{00000000-0005-0000-0000-000091010000}"/>
    <cellStyle name="Calculation 12" xfId="405" xr:uid="{00000000-0005-0000-0000-000092010000}"/>
    <cellStyle name="Calculation 13" xfId="406" xr:uid="{00000000-0005-0000-0000-000093010000}"/>
    <cellStyle name="Calculation 14" xfId="407" xr:uid="{00000000-0005-0000-0000-000094010000}"/>
    <cellStyle name="Calculation 15" xfId="408" xr:uid="{00000000-0005-0000-0000-000095010000}"/>
    <cellStyle name="Calculation 16" xfId="409" xr:uid="{00000000-0005-0000-0000-000096010000}"/>
    <cellStyle name="Calculation 17" xfId="402" xr:uid="{00000000-0005-0000-0000-000097010000}"/>
    <cellStyle name="Calculation 2" xfId="410" xr:uid="{00000000-0005-0000-0000-000098010000}"/>
    <cellStyle name="Calculation 3" xfId="411" xr:uid="{00000000-0005-0000-0000-000099010000}"/>
    <cellStyle name="Calculation 4" xfId="412" xr:uid="{00000000-0005-0000-0000-00009A010000}"/>
    <cellStyle name="Calculation 5" xfId="413" xr:uid="{00000000-0005-0000-0000-00009B010000}"/>
    <cellStyle name="Calculation 6" xfId="414" xr:uid="{00000000-0005-0000-0000-00009C010000}"/>
    <cellStyle name="Calculation 7" xfId="415" xr:uid="{00000000-0005-0000-0000-00009D010000}"/>
    <cellStyle name="Calculation 8" xfId="416" xr:uid="{00000000-0005-0000-0000-00009E010000}"/>
    <cellStyle name="Calculation 9" xfId="417" xr:uid="{00000000-0005-0000-0000-00009F010000}"/>
    <cellStyle name="Check Cell 10" xfId="419" xr:uid="{00000000-0005-0000-0000-0000A0010000}"/>
    <cellStyle name="Check Cell 11" xfId="420" xr:uid="{00000000-0005-0000-0000-0000A1010000}"/>
    <cellStyle name="Check Cell 12" xfId="421" xr:uid="{00000000-0005-0000-0000-0000A2010000}"/>
    <cellStyle name="Check Cell 13" xfId="422" xr:uid="{00000000-0005-0000-0000-0000A3010000}"/>
    <cellStyle name="Check Cell 14" xfId="423" xr:uid="{00000000-0005-0000-0000-0000A4010000}"/>
    <cellStyle name="Check Cell 15" xfId="424" xr:uid="{00000000-0005-0000-0000-0000A5010000}"/>
    <cellStyle name="Check Cell 16" xfId="425" xr:uid="{00000000-0005-0000-0000-0000A6010000}"/>
    <cellStyle name="Check Cell 17" xfId="418" xr:uid="{00000000-0005-0000-0000-0000A7010000}"/>
    <cellStyle name="Check Cell 2" xfId="426" xr:uid="{00000000-0005-0000-0000-0000A8010000}"/>
    <cellStyle name="Check Cell 3" xfId="427" xr:uid="{00000000-0005-0000-0000-0000A9010000}"/>
    <cellStyle name="Check Cell 4" xfId="428" xr:uid="{00000000-0005-0000-0000-0000AA010000}"/>
    <cellStyle name="Check Cell 5" xfId="429" xr:uid="{00000000-0005-0000-0000-0000AB010000}"/>
    <cellStyle name="Check Cell 6" xfId="430" xr:uid="{00000000-0005-0000-0000-0000AC010000}"/>
    <cellStyle name="Check Cell 7" xfId="431" xr:uid="{00000000-0005-0000-0000-0000AD010000}"/>
    <cellStyle name="Check Cell 8" xfId="432" xr:uid="{00000000-0005-0000-0000-0000AE010000}"/>
    <cellStyle name="Check Cell 9" xfId="433" xr:uid="{00000000-0005-0000-0000-0000AF010000}"/>
    <cellStyle name="Comma 10" xfId="434" xr:uid="{00000000-0005-0000-0000-0000B1010000}"/>
    <cellStyle name="Comma 11" xfId="435" xr:uid="{00000000-0005-0000-0000-0000B2010000}"/>
    <cellStyle name="Comma 12" xfId="436" xr:uid="{00000000-0005-0000-0000-0000B3010000}"/>
    <cellStyle name="Comma 13" xfId="437" xr:uid="{00000000-0005-0000-0000-0000B4010000}"/>
    <cellStyle name="Comma 14" xfId="438" xr:uid="{00000000-0005-0000-0000-0000B5010000}"/>
    <cellStyle name="Comma 15" xfId="439" xr:uid="{00000000-0005-0000-0000-0000B6010000}"/>
    <cellStyle name="Comma 16" xfId="440" xr:uid="{00000000-0005-0000-0000-0000B7010000}"/>
    <cellStyle name="Comma 2" xfId="762" xr:uid="{00000000-0005-0000-0000-0000B8010000}"/>
    <cellStyle name="Comma 4" xfId="441" xr:uid="{00000000-0005-0000-0000-0000B9010000}"/>
    <cellStyle name="Comma 7" xfId="442" xr:uid="{00000000-0005-0000-0000-0000BA010000}"/>
    <cellStyle name="Comma 8" xfId="443" xr:uid="{00000000-0005-0000-0000-0000BB010000}"/>
    <cellStyle name="Comma 9" xfId="444" xr:uid="{00000000-0005-0000-0000-0000BC010000}"/>
    <cellStyle name="Currency 10" xfId="445" xr:uid="{00000000-0005-0000-0000-0000BD010000}"/>
    <cellStyle name="Currency 10 10" xfId="446" xr:uid="{00000000-0005-0000-0000-0000BE010000}"/>
    <cellStyle name="Currency 10 11" xfId="447" xr:uid="{00000000-0005-0000-0000-0000BF010000}"/>
    <cellStyle name="Currency 10 12" xfId="448" xr:uid="{00000000-0005-0000-0000-0000C0010000}"/>
    <cellStyle name="Currency 10 2" xfId="449" xr:uid="{00000000-0005-0000-0000-0000C1010000}"/>
    <cellStyle name="Currency 10 3" xfId="450" xr:uid="{00000000-0005-0000-0000-0000C2010000}"/>
    <cellStyle name="Currency 10 4" xfId="451" xr:uid="{00000000-0005-0000-0000-0000C3010000}"/>
    <cellStyle name="Currency 10 5" xfId="452" xr:uid="{00000000-0005-0000-0000-0000C4010000}"/>
    <cellStyle name="Currency 10 6" xfId="453" xr:uid="{00000000-0005-0000-0000-0000C5010000}"/>
    <cellStyle name="Currency 10 7" xfId="454" xr:uid="{00000000-0005-0000-0000-0000C6010000}"/>
    <cellStyle name="Currency 10 8" xfId="455" xr:uid="{00000000-0005-0000-0000-0000C7010000}"/>
    <cellStyle name="Currency 10 9" xfId="456" xr:uid="{00000000-0005-0000-0000-0000C8010000}"/>
    <cellStyle name="Currency 11" xfId="457" xr:uid="{00000000-0005-0000-0000-0000C9010000}"/>
    <cellStyle name="Currency 12" xfId="458" xr:uid="{00000000-0005-0000-0000-0000CA010000}"/>
    <cellStyle name="Currency 17" xfId="459" xr:uid="{00000000-0005-0000-0000-0000CB010000}"/>
    <cellStyle name="Currency 2" xfId="460" xr:uid="{00000000-0005-0000-0000-0000CC010000}"/>
    <cellStyle name="Currency 2 10" xfId="461" xr:uid="{00000000-0005-0000-0000-0000CD010000}"/>
    <cellStyle name="Currency 2 11" xfId="462" xr:uid="{00000000-0005-0000-0000-0000CE010000}"/>
    <cellStyle name="Currency 2 12" xfId="463" xr:uid="{00000000-0005-0000-0000-0000CF010000}"/>
    <cellStyle name="Currency 2 13" xfId="464" xr:uid="{00000000-0005-0000-0000-0000D0010000}"/>
    <cellStyle name="Currency 2 14" xfId="465" xr:uid="{00000000-0005-0000-0000-0000D1010000}"/>
    <cellStyle name="Currency 2 15" xfId="466" xr:uid="{00000000-0005-0000-0000-0000D2010000}"/>
    <cellStyle name="Currency 2 16" xfId="467" xr:uid="{00000000-0005-0000-0000-0000D3010000}"/>
    <cellStyle name="Currency 2 17" xfId="468" xr:uid="{00000000-0005-0000-0000-0000D4010000}"/>
    <cellStyle name="Currency 2 2" xfId="469" xr:uid="{00000000-0005-0000-0000-0000D5010000}"/>
    <cellStyle name="Currency 2 3" xfId="470" xr:uid="{00000000-0005-0000-0000-0000D6010000}"/>
    <cellStyle name="Currency 2 4" xfId="471" xr:uid="{00000000-0005-0000-0000-0000D7010000}"/>
    <cellStyle name="Currency 2 5" xfId="472" xr:uid="{00000000-0005-0000-0000-0000D8010000}"/>
    <cellStyle name="Currency 2 6" xfId="473" xr:uid="{00000000-0005-0000-0000-0000D9010000}"/>
    <cellStyle name="Currency 2 7" xfId="474" xr:uid="{00000000-0005-0000-0000-0000DA010000}"/>
    <cellStyle name="Currency 2 8" xfId="475" xr:uid="{00000000-0005-0000-0000-0000DB010000}"/>
    <cellStyle name="Currency 2 9" xfId="476" xr:uid="{00000000-0005-0000-0000-0000DC010000}"/>
    <cellStyle name="Currency 3" xfId="763" xr:uid="{00000000-0005-0000-0000-0000DD010000}"/>
    <cellStyle name="Currency 7" xfId="477" xr:uid="{00000000-0005-0000-0000-0000DE010000}"/>
    <cellStyle name="Currency 9" xfId="478" xr:uid="{00000000-0005-0000-0000-0000DF010000}"/>
    <cellStyle name="Explanatory Text 10" xfId="480" xr:uid="{00000000-0005-0000-0000-0000E0010000}"/>
    <cellStyle name="Explanatory Text 11" xfId="481" xr:uid="{00000000-0005-0000-0000-0000E1010000}"/>
    <cellStyle name="Explanatory Text 12" xfId="482" xr:uid="{00000000-0005-0000-0000-0000E2010000}"/>
    <cellStyle name="Explanatory Text 13" xfId="483" xr:uid="{00000000-0005-0000-0000-0000E3010000}"/>
    <cellStyle name="Explanatory Text 14" xfId="484" xr:uid="{00000000-0005-0000-0000-0000E4010000}"/>
    <cellStyle name="Explanatory Text 15" xfId="485" xr:uid="{00000000-0005-0000-0000-0000E5010000}"/>
    <cellStyle name="Explanatory Text 16" xfId="486" xr:uid="{00000000-0005-0000-0000-0000E6010000}"/>
    <cellStyle name="Explanatory Text 17" xfId="479" xr:uid="{00000000-0005-0000-0000-0000E7010000}"/>
    <cellStyle name="Explanatory Text 2" xfId="487" xr:uid="{00000000-0005-0000-0000-0000E8010000}"/>
    <cellStyle name="Explanatory Text 3" xfId="488" xr:uid="{00000000-0005-0000-0000-0000E9010000}"/>
    <cellStyle name="Explanatory Text 4" xfId="489" xr:uid="{00000000-0005-0000-0000-0000EA010000}"/>
    <cellStyle name="Explanatory Text 5" xfId="490" xr:uid="{00000000-0005-0000-0000-0000EB010000}"/>
    <cellStyle name="Explanatory Text 6" xfId="491" xr:uid="{00000000-0005-0000-0000-0000EC010000}"/>
    <cellStyle name="Explanatory Text 7" xfId="492" xr:uid="{00000000-0005-0000-0000-0000ED010000}"/>
    <cellStyle name="Explanatory Text 8" xfId="493" xr:uid="{00000000-0005-0000-0000-0000EE010000}"/>
    <cellStyle name="Explanatory Text 9" xfId="494" xr:uid="{00000000-0005-0000-0000-0000EF010000}"/>
    <cellStyle name="Good 10" xfId="496" xr:uid="{00000000-0005-0000-0000-0000F0010000}"/>
    <cellStyle name="Good 11" xfId="497" xr:uid="{00000000-0005-0000-0000-0000F1010000}"/>
    <cellStyle name="Good 12" xfId="498" xr:uid="{00000000-0005-0000-0000-0000F2010000}"/>
    <cellStyle name="Good 13" xfId="499" xr:uid="{00000000-0005-0000-0000-0000F3010000}"/>
    <cellStyle name="Good 14" xfId="500" xr:uid="{00000000-0005-0000-0000-0000F4010000}"/>
    <cellStyle name="Good 15" xfId="501" xr:uid="{00000000-0005-0000-0000-0000F5010000}"/>
    <cellStyle name="Good 16" xfId="502" xr:uid="{00000000-0005-0000-0000-0000F6010000}"/>
    <cellStyle name="Good 17" xfId="495" xr:uid="{00000000-0005-0000-0000-0000F7010000}"/>
    <cellStyle name="Good 2" xfId="503" xr:uid="{00000000-0005-0000-0000-0000F8010000}"/>
    <cellStyle name="Good 3" xfId="504" xr:uid="{00000000-0005-0000-0000-0000F9010000}"/>
    <cellStyle name="Good 4" xfId="505" xr:uid="{00000000-0005-0000-0000-0000FA010000}"/>
    <cellStyle name="Good 5" xfId="506" xr:uid="{00000000-0005-0000-0000-0000FB010000}"/>
    <cellStyle name="Good 6" xfId="507" xr:uid="{00000000-0005-0000-0000-0000FC010000}"/>
    <cellStyle name="Good 7" xfId="508" xr:uid="{00000000-0005-0000-0000-0000FD010000}"/>
    <cellStyle name="Good 8" xfId="509" xr:uid="{00000000-0005-0000-0000-0000FE010000}"/>
    <cellStyle name="Good 9" xfId="510" xr:uid="{00000000-0005-0000-0000-0000FF010000}"/>
    <cellStyle name="Heading 1 10" xfId="512" xr:uid="{00000000-0005-0000-0000-000000020000}"/>
    <cellStyle name="Heading 1 11" xfId="513" xr:uid="{00000000-0005-0000-0000-000001020000}"/>
    <cellStyle name="Heading 1 12" xfId="514" xr:uid="{00000000-0005-0000-0000-000002020000}"/>
    <cellStyle name="Heading 1 13" xfId="515" xr:uid="{00000000-0005-0000-0000-000003020000}"/>
    <cellStyle name="Heading 1 14" xfId="516" xr:uid="{00000000-0005-0000-0000-000004020000}"/>
    <cellStyle name="Heading 1 15" xfId="517" xr:uid="{00000000-0005-0000-0000-000005020000}"/>
    <cellStyle name="Heading 1 16" xfId="518" xr:uid="{00000000-0005-0000-0000-000006020000}"/>
    <cellStyle name="Heading 1 17" xfId="511" xr:uid="{00000000-0005-0000-0000-000007020000}"/>
    <cellStyle name="Heading 1 2" xfId="519" xr:uid="{00000000-0005-0000-0000-000008020000}"/>
    <cellStyle name="Heading 1 3" xfId="520" xr:uid="{00000000-0005-0000-0000-000009020000}"/>
    <cellStyle name="Heading 1 4" xfId="521" xr:uid="{00000000-0005-0000-0000-00000A020000}"/>
    <cellStyle name="Heading 1 5" xfId="522" xr:uid="{00000000-0005-0000-0000-00000B020000}"/>
    <cellStyle name="Heading 1 6" xfId="523" xr:uid="{00000000-0005-0000-0000-00000C020000}"/>
    <cellStyle name="Heading 1 7" xfId="524" xr:uid="{00000000-0005-0000-0000-00000D020000}"/>
    <cellStyle name="Heading 1 8" xfId="525" xr:uid="{00000000-0005-0000-0000-00000E020000}"/>
    <cellStyle name="Heading 1 9" xfId="526" xr:uid="{00000000-0005-0000-0000-00000F020000}"/>
    <cellStyle name="Heading 2 10" xfId="528" xr:uid="{00000000-0005-0000-0000-000010020000}"/>
    <cellStyle name="Heading 2 11" xfId="529" xr:uid="{00000000-0005-0000-0000-000011020000}"/>
    <cellStyle name="Heading 2 12" xfId="530" xr:uid="{00000000-0005-0000-0000-000012020000}"/>
    <cellStyle name="Heading 2 13" xfId="531" xr:uid="{00000000-0005-0000-0000-000013020000}"/>
    <cellStyle name="Heading 2 14" xfId="532" xr:uid="{00000000-0005-0000-0000-000014020000}"/>
    <cellStyle name="Heading 2 15" xfId="533" xr:uid="{00000000-0005-0000-0000-000015020000}"/>
    <cellStyle name="Heading 2 16" xfId="534" xr:uid="{00000000-0005-0000-0000-000016020000}"/>
    <cellStyle name="Heading 2 17" xfId="527" xr:uid="{00000000-0005-0000-0000-000017020000}"/>
    <cellStyle name="Heading 2 2" xfId="535" xr:uid="{00000000-0005-0000-0000-000018020000}"/>
    <cellStyle name="Heading 2 3" xfId="536" xr:uid="{00000000-0005-0000-0000-000019020000}"/>
    <cellStyle name="Heading 2 4" xfId="537" xr:uid="{00000000-0005-0000-0000-00001A020000}"/>
    <cellStyle name="Heading 2 5" xfId="538" xr:uid="{00000000-0005-0000-0000-00001B020000}"/>
    <cellStyle name="Heading 2 6" xfId="539" xr:uid="{00000000-0005-0000-0000-00001C020000}"/>
    <cellStyle name="Heading 2 7" xfId="540" xr:uid="{00000000-0005-0000-0000-00001D020000}"/>
    <cellStyle name="Heading 2 8" xfId="541" xr:uid="{00000000-0005-0000-0000-00001E020000}"/>
    <cellStyle name="Heading 2 9" xfId="542" xr:uid="{00000000-0005-0000-0000-00001F020000}"/>
    <cellStyle name="Heading 3 10" xfId="544" xr:uid="{00000000-0005-0000-0000-000020020000}"/>
    <cellStyle name="Heading 3 11" xfId="545" xr:uid="{00000000-0005-0000-0000-000021020000}"/>
    <cellStyle name="Heading 3 12" xfId="546" xr:uid="{00000000-0005-0000-0000-000022020000}"/>
    <cellStyle name="Heading 3 13" xfId="547" xr:uid="{00000000-0005-0000-0000-000023020000}"/>
    <cellStyle name="Heading 3 14" xfId="548" xr:uid="{00000000-0005-0000-0000-000024020000}"/>
    <cellStyle name="Heading 3 15" xfId="549" xr:uid="{00000000-0005-0000-0000-000025020000}"/>
    <cellStyle name="Heading 3 16" xfId="550" xr:uid="{00000000-0005-0000-0000-000026020000}"/>
    <cellStyle name="Heading 3 17" xfId="543" xr:uid="{00000000-0005-0000-0000-000027020000}"/>
    <cellStyle name="Heading 3 2" xfId="551" xr:uid="{00000000-0005-0000-0000-000028020000}"/>
    <cellStyle name="Heading 3 3" xfId="552" xr:uid="{00000000-0005-0000-0000-000029020000}"/>
    <cellStyle name="Heading 3 4" xfId="553" xr:uid="{00000000-0005-0000-0000-00002A020000}"/>
    <cellStyle name="Heading 3 5" xfId="554" xr:uid="{00000000-0005-0000-0000-00002B020000}"/>
    <cellStyle name="Heading 3 6" xfId="555" xr:uid="{00000000-0005-0000-0000-00002C020000}"/>
    <cellStyle name="Heading 3 7" xfId="556" xr:uid="{00000000-0005-0000-0000-00002D020000}"/>
    <cellStyle name="Heading 3 8" xfId="557" xr:uid="{00000000-0005-0000-0000-00002E020000}"/>
    <cellStyle name="Heading 3 9" xfId="558" xr:uid="{00000000-0005-0000-0000-00002F020000}"/>
    <cellStyle name="Heading 4 10" xfId="560" xr:uid="{00000000-0005-0000-0000-000030020000}"/>
    <cellStyle name="Heading 4 11" xfId="561" xr:uid="{00000000-0005-0000-0000-000031020000}"/>
    <cellStyle name="Heading 4 12" xfId="562" xr:uid="{00000000-0005-0000-0000-000032020000}"/>
    <cellStyle name="Heading 4 13" xfId="563" xr:uid="{00000000-0005-0000-0000-000033020000}"/>
    <cellStyle name="Heading 4 14" xfId="564" xr:uid="{00000000-0005-0000-0000-000034020000}"/>
    <cellStyle name="Heading 4 15" xfId="565" xr:uid="{00000000-0005-0000-0000-000035020000}"/>
    <cellStyle name="Heading 4 16" xfId="566" xr:uid="{00000000-0005-0000-0000-000036020000}"/>
    <cellStyle name="Heading 4 17" xfId="559" xr:uid="{00000000-0005-0000-0000-000037020000}"/>
    <cellStyle name="Heading 4 2" xfId="567" xr:uid="{00000000-0005-0000-0000-000038020000}"/>
    <cellStyle name="Heading 4 3" xfId="568" xr:uid="{00000000-0005-0000-0000-000039020000}"/>
    <cellStyle name="Heading 4 4" xfId="569" xr:uid="{00000000-0005-0000-0000-00003A020000}"/>
    <cellStyle name="Heading 4 5" xfId="570" xr:uid="{00000000-0005-0000-0000-00003B020000}"/>
    <cellStyle name="Heading 4 6" xfId="571" xr:uid="{00000000-0005-0000-0000-00003C020000}"/>
    <cellStyle name="Heading 4 7" xfId="572" xr:uid="{00000000-0005-0000-0000-00003D020000}"/>
    <cellStyle name="Heading 4 8" xfId="573" xr:uid="{00000000-0005-0000-0000-00003E020000}"/>
    <cellStyle name="Heading 4 9" xfId="574" xr:uid="{00000000-0005-0000-0000-00003F020000}"/>
    <cellStyle name="Input 10" xfId="576" xr:uid="{00000000-0005-0000-0000-000040020000}"/>
    <cellStyle name="Input 11" xfId="577" xr:uid="{00000000-0005-0000-0000-000041020000}"/>
    <cellStyle name="Input 12" xfId="578" xr:uid="{00000000-0005-0000-0000-000042020000}"/>
    <cellStyle name="Input 13" xfId="579" xr:uid="{00000000-0005-0000-0000-000043020000}"/>
    <cellStyle name="Input 14" xfId="580" xr:uid="{00000000-0005-0000-0000-000044020000}"/>
    <cellStyle name="Input 15" xfId="581" xr:uid="{00000000-0005-0000-0000-000045020000}"/>
    <cellStyle name="Input 16" xfId="582" xr:uid="{00000000-0005-0000-0000-000046020000}"/>
    <cellStyle name="Input 17" xfId="575" xr:uid="{00000000-0005-0000-0000-000047020000}"/>
    <cellStyle name="Input 2" xfId="583" xr:uid="{00000000-0005-0000-0000-000048020000}"/>
    <cellStyle name="Input 3" xfId="584" xr:uid="{00000000-0005-0000-0000-000049020000}"/>
    <cellStyle name="Input 4" xfId="585" xr:uid="{00000000-0005-0000-0000-00004A020000}"/>
    <cellStyle name="Input 5" xfId="586" xr:uid="{00000000-0005-0000-0000-00004B020000}"/>
    <cellStyle name="Input 6" xfId="587" xr:uid="{00000000-0005-0000-0000-00004C020000}"/>
    <cellStyle name="Input 7" xfId="588" xr:uid="{00000000-0005-0000-0000-00004D020000}"/>
    <cellStyle name="Input 8" xfId="589" xr:uid="{00000000-0005-0000-0000-00004E020000}"/>
    <cellStyle name="Input 9" xfId="590" xr:uid="{00000000-0005-0000-0000-00004F020000}"/>
    <cellStyle name="Linked Cell 10" xfId="592" xr:uid="{00000000-0005-0000-0000-000050020000}"/>
    <cellStyle name="Linked Cell 11" xfId="593" xr:uid="{00000000-0005-0000-0000-000051020000}"/>
    <cellStyle name="Linked Cell 12" xfId="594" xr:uid="{00000000-0005-0000-0000-000052020000}"/>
    <cellStyle name="Linked Cell 13" xfId="595" xr:uid="{00000000-0005-0000-0000-000053020000}"/>
    <cellStyle name="Linked Cell 14" xfId="596" xr:uid="{00000000-0005-0000-0000-000054020000}"/>
    <cellStyle name="Linked Cell 15" xfId="597" xr:uid="{00000000-0005-0000-0000-000055020000}"/>
    <cellStyle name="Linked Cell 16" xfId="598" xr:uid="{00000000-0005-0000-0000-000056020000}"/>
    <cellStyle name="Linked Cell 17" xfId="591" xr:uid="{00000000-0005-0000-0000-000057020000}"/>
    <cellStyle name="Linked Cell 2" xfId="599" xr:uid="{00000000-0005-0000-0000-000058020000}"/>
    <cellStyle name="Linked Cell 3" xfId="600" xr:uid="{00000000-0005-0000-0000-000059020000}"/>
    <cellStyle name="Linked Cell 4" xfId="601" xr:uid="{00000000-0005-0000-0000-00005A020000}"/>
    <cellStyle name="Linked Cell 5" xfId="602" xr:uid="{00000000-0005-0000-0000-00005B020000}"/>
    <cellStyle name="Linked Cell 6" xfId="603" xr:uid="{00000000-0005-0000-0000-00005C020000}"/>
    <cellStyle name="Linked Cell 7" xfId="604" xr:uid="{00000000-0005-0000-0000-00005D020000}"/>
    <cellStyle name="Linked Cell 8" xfId="605" xr:uid="{00000000-0005-0000-0000-00005E020000}"/>
    <cellStyle name="Linked Cell 9" xfId="606" xr:uid="{00000000-0005-0000-0000-00005F020000}"/>
    <cellStyle name="Neutral 10" xfId="608" xr:uid="{00000000-0005-0000-0000-000060020000}"/>
    <cellStyle name="Neutral 11" xfId="609" xr:uid="{00000000-0005-0000-0000-000061020000}"/>
    <cellStyle name="Neutral 12" xfId="610" xr:uid="{00000000-0005-0000-0000-000062020000}"/>
    <cellStyle name="Neutral 13" xfId="611" xr:uid="{00000000-0005-0000-0000-000063020000}"/>
    <cellStyle name="Neutral 14" xfId="612" xr:uid="{00000000-0005-0000-0000-000064020000}"/>
    <cellStyle name="Neutral 15" xfId="613" xr:uid="{00000000-0005-0000-0000-000065020000}"/>
    <cellStyle name="Neutral 16" xfId="614" xr:uid="{00000000-0005-0000-0000-000066020000}"/>
    <cellStyle name="Neutral 17" xfId="607" xr:uid="{00000000-0005-0000-0000-000067020000}"/>
    <cellStyle name="Neutral 2" xfId="615" xr:uid="{00000000-0005-0000-0000-000068020000}"/>
    <cellStyle name="Neutral 3" xfId="616" xr:uid="{00000000-0005-0000-0000-000069020000}"/>
    <cellStyle name="Neutral 4" xfId="617" xr:uid="{00000000-0005-0000-0000-00006A020000}"/>
    <cellStyle name="Neutral 5" xfId="618" xr:uid="{00000000-0005-0000-0000-00006B020000}"/>
    <cellStyle name="Neutral 6" xfId="619" xr:uid="{00000000-0005-0000-0000-00006C020000}"/>
    <cellStyle name="Neutral 7" xfId="620" xr:uid="{00000000-0005-0000-0000-00006D020000}"/>
    <cellStyle name="Neutral 8" xfId="621" xr:uid="{00000000-0005-0000-0000-00006E020000}"/>
    <cellStyle name="Neutral 9" xfId="622" xr:uid="{00000000-0005-0000-0000-00006F020000}"/>
    <cellStyle name="Normal" xfId="0" builtinId="0"/>
    <cellStyle name="Normal 10" xfId="623" xr:uid="{00000000-0005-0000-0000-000071020000}"/>
    <cellStyle name="Normal 11" xfId="624" xr:uid="{00000000-0005-0000-0000-000072020000}"/>
    <cellStyle name="Normal 12" xfId="625" xr:uid="{00000000-0005-0000-0000-000073020000}"/>
    <cellStyle name="Normal 13" xfId="626" xr:uid="{00000000-0005-0000-0000-000074020000}"/>
    <cellStyle name="Normal 14" xfId="627" xr:uid="{00000000-0005-0000-0000-000075020000}"/>
    <cellStyle name="Normal 15" xfId="628" xr:uid="{00000000-0005-0000-0000-000076020000}"/>
    <cellStyle name="Normal 16" xfId="629" xr:uid="{00000000-0005-0000-0000-000077020000}"/>
    <cellStyle name="Normal 17" xfId="630" xr:uid="{00000000-0005-0000-0000-000078020000}"/>
    <cellStyle name="Normal 18" xfId="631" xr:uid="{00000000-0005-0000-0000-000079020000}"/>
    <cellStyle name="Normal 19" xfId="760" xr:uid="{00000000-0005-0000-0000-00007A020000}"/>
    <cellStyle name="Normal 2" xfId="632" xr:uid="{00000000-0005-0000-0000-00007B020000}"/>
    <cellStyle name="Normal 2 10" xfId="633" xr:uid="{00000000-0005-0000-0000-00007C020000}"/>
    <cellStyle name="Normal 2 11" xfId="634" xr:uid="{00000000-0005-0000-0000-00007D020000}"/>
    <cellStyle name="Normal 2 12" xfId="635" xr:uid="{00000000-0005-0000-0000-00007E020000}"/>
    <cellStyle name="Normal 2 13" xfId="636" xr:uid="{00000000-0005-0000-0000-00007F020000}"/>
    <cellStyle name="Normal 2 14" xfId="637" xr:uid="{00000000-0005-0000-0000-000080020000}"/>
    <cellStyle name="Normal 2 15" xfId="638" xr:uid="{00000000-0005-0000-0000-000081020000}"/>
    <cellStyle name="Normal 2 16" xfId="639" xr:uid="{00000000-0005-0000-0000-000082020000}"/>
    <cellStyle name="Normal 2 17" xfId="640" xr:uid="{00000000-0005-0000-0000-000083020000}"/>
    <cellStyle name="Normal 2 2" xfId="641" xr:uid="{00000000-0005-0000-0000-000084020000}"/>
    <cellStyle name="Normal 2 2 10" xfId="642" xr:uid="{00000000-0005-0000-0000-000085020000}"/>
    <cellStyle name="Normal 2 2 11" xfId="643" xr:uid="{00000000-0005-0000-0000-000086020000}"/>
    <cellStyle name="Normal 2 2 12" xfId="644" xr:uid="{00000000-0005-0000-0000-000087020000}"/>
    <cellStyle name="Normal 2 2 2" xfId="645" xr:uid="{00000000-0005-0000-0000-000088020000}"/>
    <cellStyle name="Normal 2 2 3" xfId="646" xr:uid="{00000000-0005-0000-0000-000089020000}"/>
    <cellStyle name="Normal 2 2 4" xfId="647" xr:uid="{00000000-0005-0000-0000-00008A020000}"/>
    <cellStyle name="Normal 2 2 5" xfId="648" xr:uid="{00000000-0005-0000-0000-00008B020000}"/>
    <cellStyle name="Normal 2 2 6" xfId="649" xr:uid="{00000000-0005-0000-0000-00008C020000}"/>
    <cellStyle name="Normal 2 2 7" xfId="650" xr:uid="{00000000-0005-0000-0000-00008D020000}"/>
    <cellStyle name="Normal 2 2 8" xfId="651" xr:uid="{00000000-0005-0000-0000-00008E020000}"/>
    <cellStyle name="Normal 2 2 9" xfId="652" xr:uid="{00000000-0005-0000-0000-00008F020000}"/>
    <cellStyle name="Normal 2 3" xfId="653" xr:uid="{00000000-0005-0000-0000-000090020000}"/>
    <cellStyle name="Normal 2 4" xfId="654" xr:uid="{00000000-0005-0000-0000-000091020000}"/>
    <cellStyle name="Normal 2 5" xfId="655" xr:uid="{00000000-0005-0000-0000-000092020000}"/>
    <cellStyle name="Normal 2 6" xfId="656" xr:uid="{00000000-0005-0000-0000-000093020000}"/>
    <cellStyle name="Normal 2 7" xfId="657" xr:uid="{00000000-0005-0000-0000-000094020000}"/>
    <cellStyle name="Normal 2 8" xfId="658" xr:uid="{00000000-0005-0000-0000-000095020000}"/>
    <cellStyle name="Normal 2 9" xfId="659" xr:uid="{00000000-0005-0000-0000-000096020000}"/>
    <cellStyle name="Normal 20" xfId="1" xr:uid="{00000000-0005-0000-0000-000097020000}"/>
    <cellStyle name="Normal 21" xfId="761" xr:uid="{00000000-0005-0000-0000-000098020000}"/>
    <cellStyle name="Normal 22" xfId="764" xr:uid="{00000000-0005-0000-0000-000099020000}"/>
    <cellStyle name="Normal 3" xfId="660" xr:uid="{00000000-0005-0000-0000-00009A020000}"/>
    <cellStyle name="Normal 4" xfId="661" xr:uid="{00000000-0005-0000-0000-00009B020000}"/>
    <cellStyle name="Normal 5" xfId="662" xr:uid="{00000000-0005-0000-0000-00009C020000}"/>
    <cellStyle name="Normal 5 2" xfId="765" xr:uid="{00000000-0005-0000-0000-00009D020000}"/>
    <cellStyle name="Normal 6" xfId="663" xr:uid="{00000000-0005-0000-0000-00009E020000}"/>
    <cellStyle name="Normal 7" xfId="664" xr:uid="{00000000-0005-0000-0000-00009F020000}"/>
    <cellStyle name="Normal 8" xfId="665" xr:uid="{00000000-0005-0000-0000-0000A0020000}"/>
    <cellStyle name="Normal 9" xfId="666" xr:uid="{00000000-0005-0000-0000-0000A1020000}"/>
    <cellStyle name="Note 10" xfId="668" xr:uid="{00000000-0005-0000-0000-0000A2020000}"/>
    <cellStyle name="Note 11" xfId="669" xr:uid="{00000000-0005-0000-0000-0000A3020000}"/>
    <cellStyle name="Note 12" xfId="670" xr:uid="{00000000-0005-0000-0000-0000A4020000}"/>
    <cellStyle name="Note 13" xfId="671" xr:uid="{00000000-0005-0000-0000-0000A5020000}"/>
    <cellStyle name="Note 14" xfId="672" xr:uid="{00000000-0005-0000-0000-0000A6020000}"/>
    <cellStyle name="Note 15" xfId="673" xr:uid="{00000000-0005-0000-0000-0000A7020000}"/>
    <cellStyle name="Note 16" xfId="674" xr:uid="{00000000-0005-0000-0000-0000A8020000}"/>
    <cellStyle name="Note 17" xfId="667" xr:uid="{00000000-0005-0000-0000-0000A9020000}"/>
    <cellStyle name="Note 2" xfId="675" xr:uid="{00000000-0005-0000-0000-0000AA020000}"/>
    <cellStyle name="Note 3" xfId="676" xr:uid="{00000000-0005-0000-0000-0000AB020000}"/>
    <cellStyle name="Note 4" xfId="677" xr:uid="{00000000-0005-0000-0000-0000AC020000}"/>
    <cellStyle name="Note 5" xfId="678" xr:uid="{00000000-0005-0000-0000-0000AD020000}"/>
    <cellStyle name="Note 6" xfId="679" xr:uid="{00000000-0005-0000-0000-0000AE020000}"/>
    <cellStyle name="Note 7" xfId="680" xr:uid="{00000000-0005-0000-0000-0000AF020000}"/>
    <cellStyle name="Note 8" xfId="681" xr:uid="{00000000-0005-0000-0000-0000B0020000}"/>
    <cellStyle name="Note 9" xfId="682" xr:uid="{00000000-0005-0000-0000-0000B1020000}"/>
    <cellStyle name="Output 10" xfId="684" xr:uid="{00000000-0005-0000-0000-0000B2020000}"/>
    <cellStyle name="Output 11" xfId="685" xr:uid="{00000000-0005-0000-0000-0000B3020000}"/>
    <cellStyle name="Output 12" xfId="686" xr:uid="{00000000-0005-0000-0000-0000B4020000}"/>
    <cellStyle name="Output 13" xfId="687" xr:uid="{00000000-0005-0000-0000-0000B5020000}"/>
    <cellStyle name="Output 14" xfId="688" xr:uid="{00000000-0005-0000-0000-0000B6020000}"/>
    <cellStyle name="Output 15" xfId="689" xr:uid="{00000000-0005-0000-0000-0000B7020000}"/>
    <cellStyle name="Output 16" xfId="690" xr:uid="{00000000-0005-0000-0000-0000B8020000}"/>
    <cellStyle name="Output 17" xfId="683" xr:uid="{00000000-0005-0000-0000-0000B9020000}"/>
    <cellStyle name="Output 2" xfId="691" xr:uid="{00000000-0005-0000-0000-0000BA020000}"/>
    <cellStyle name="Output 3" xfId="692" xr:uid="{00000000-0005-0000-0000-0000BB020000}"/>
    <cellStyle name="Output 4" xfId="693" xr:uid="{00000000-0005-0000-0000-0000BC020000}"/>
    <cellStyle name="Output 5" xfId="694" xr:uid="{00000000-0005-0000-0000-0000BD020000}"/>
    <cellStyle name="Output 6" xfId="695" xr:uid="{00000000-0005-0000-0000-0000BE020000}"/>
    <cellStyle name="Output 7" xfId="696" xr:uid="{00000000-0005-0000-0000-0000BF020000}"/>
    <cellStyle name="Output 8" xfId="697" xr:uid="{00000000-0005-0000-0000-0000C0020000}"/>
    <cellStyle name="Output 9" xfId="698" xr:uid="{00000000-0005-0000-0000-0000C1020000}"/>
    <cellStyle name="Percent 2" xfId="699" xr:uid="{00000000-0005-0000-0000-0000C2020000}"/>
    <cellStyle name="Percent 3" xfId="700" xr:uid="{00000000-0005-0000-0000-0000C3020000}"/>
    <cellStyle name="Percent 3 10" xfId="701" xr:uid="{00000000-0005-0000-0000-0000C4020000}"/>
    <cellStyle name="Percent 3 11" xfId="702" xr:uid="{00000000-0005-0000-0000-0000C5020000}"/>
    <cellStyle name="Percent 3 12" xfId="703" xr:uid="{00000000-0005-0000-0000-0000C6020000}"/>
    <cellStyle name="Percent 3 2" xfId="704" xr:uid="{00000000-0005-0000-0000-0000C7020000}"/>
    <cellStyle name="Percent 3 3" xfId="705" xr:uid="{00000000-0005-0000-0000-0000C8020000}"/>
    <cellStyle name="Percent 3 4" xfId="706" xr:uid="{00000000-0005-0000-0000-0000C9020000}"/>
    <cellStyle name="Percent 3 5" xfId="707" xr:uid="{00000000-0005-0000-0000-0000CA020000}"/>
    <cellStyle name="Percent 3 6" xfId="708" xr:uid="{00000000-0005-0000-0000-0000CB020000}"/>
    <cellStyle name="Percent 3 7" xfId="709" xr:uid="{00000000-0005-0000-0000-0000CC020000}"/>
    <cellStyle name="Percent 3 8" xfId="710" xr:uid="{00000000-0005-0000-0000-0000CD020000}"/>
    <cellStyle name="Percent 3 9" xfId="711" xr:uid="{00000000-0005-0000-0000-0000CE020000}"/>
    <cellStyle name="Title 10" xfId="713" xr:uid="{00000000-0005-0000-0000-0000CF020000}"/>
    <cellStyle name="Title 11" xfId="714" xr:uid="{00000000-0005-0000-0000-0000D0020000}"/>
    <cellStyle name="Title 12" xfId="715" xr:uid="{00000000-0005-0000-0000-0000D1020000}"/>
    <cellStyle name="Title 13" xfId="716" xr:uid="{00000000-0005-0000-0000-0000D2020000}"/>
    <cellStyle name="Title 14" xfId="717" xr:uid="{00000000-0005-0000-0000-0000D3020000}"/>
    <cellStyle name="Title 15" xfId="718" xr:uid="{00000000-0005-0000-0000-0000D4020000}"/>
    <cellStyle name="Title 16" xfId="719" xr:uid="{00000000-0005-0000-0000-0000D5020000}"/>
    <cellStyle name="Title 17" xfId="712" xr:uid="{00000000-0005-0000-0000-0000D6020000}"/>
    <cellStyle name="Title 2" xfId="720" xr:uid="{00000000-0005-0000-0000-0000D7020000}"/>
    <cellStyle name="Title 3" xfId="721" xr:uid="{00000000-0005-0000-0000-0000D8020000}"/>
    <cellStyle name="Title 4" xfId="722" xr:uid="{00000000-0005-0000-0000-0000D9020000}"/>
    <cellStyle name="Title 5" xfId="723" xr:uid="{00000000-0005-0000-0000-0000DA020000}"/>
    <cellStyle name="Title 6" xfId="724" xr:uid="{00000000-0005-0000-0000-0000DB020000}"/>
    <cellStyle name="Title 7" xfId="725" xr:uid="{00000000-0005-0000-0000-0000DC020000}"/>
    <cellStyle name="Title 8" xfId="726" xr:uid="{00000000-0005-0000-0000-0000DD020000}"/>
    <cellStyle name="Title 9" xfId="727" xr:uid="{00000000-0005-0000-0000-0000DE020000}"/>
    <cellStyle name="Total 10" xfId="729" xr:uid="{00000000-0005-0000-0000-0000DF020000}"/>
    <cellStyle name="Total 11" xfId="730" xr:uid="{00000000-0005-0000-0000-0000E0020000}"/>
    <cellStyle name="Total 12" xfId="731" xr:uid="{00000000-0005-0000-0000-0000E1020000}"/>
    <cellStyle name="Total 13" xfId="732" xr:uid="{00000000-0005-0000-0000-0000E2020000}"/>
    <cellStyle name="Total 14" xfId="733" xr:uid="{00000000-0005-0000-0000-0000E3020000}"/>
    <cellStyle name="Total 15" xfId="734" xr:uid="{00000000-0005-0000-0000-0000E4020000}"/>
    <cellStyle name="Total 16" xfId="735" xr:uid="{00000000-0005-0000-0000-0000E5020000}"/>
    <cellStyle name="Total 17" xfId="728" xr:uid="{00000000-0005-0000-0000-0000E6020000}"/>
    <cellStyle name="Total 2" xfId="736" xr:uid="{00000000-0005-0000-0000-0000E7020000}"/>
    <cellStyle name="Total 3" xfId="737" xr:uid="{00000000-0005-0000-0000-0000E8020000}"/>
    <cellStyle name="Total 4" xfId="738" xr:uid="{00000000-0005-0000-0000-0000E9020000}"/>
    <cellStyle name="Total 5" xfId="739" xr:uid="{00000000-0005-0000-0000-0000EA020000}"/>
    <cellStyle name="Total 6" xfId="740" xr:uid="{00000000-0005-0000-0000-0000EB020000}"/>
    <cellStyle name="Total 7" xfId="741" xr:uid="{00000000-0005-0000-0000-0000EC020000}"/>
    <cellStyle name="Total 8" xfId="742" xr:uid="{00000000-0005-0000-0000-0000ED020000}"/>
    <cellStyle name="Total 9" xfId="743" xr:uid="{00000000-0005-0000-0000-0000EE020000}"/>
    <cellStyle name="Warning Text 10" xfId="745" xr:uid="{00000000-0005-0000-0000-0000EF020000}"/>
    <cellStyle name="Warning Text 11" xfId="746" xr:uid="{00000000-0005-0000-0000-0000F0020000}"/>
    <cellStyle name="Warning Text 12" xfId="747" xr:uid="{00000000-0005-0000-0000-0000F1020000}"/>
    <cellStyle name="Warning Text 13" xfId="748" xr:uid="{00000000-0005-0000-0000-0000F2020000}"/>
    <cellStyle name="Warning Text 14" xfId="749" xr:uid="{00000000-0005-0000-0000-0000F3020000}"/>
    <cellStyle name="Warning Text 15" xfId="750" xr:uid="{00000000-0005-0000-0000-0000F4020000}"/>
    <cellStyle name="Warning Text 16" xfId="751" xr:uid="{00000000-0005-0000-0000-0000F5020000}"/>
    <cellStyle name="Warning Text 17" xfId="744" xr:uid="{00000000-0005-0000-0000-0000F6020000}"/>
    <cellStyle name="Warning Text 2" xfId="752" xr:uid="{00000000-0005-0000-0000-0000F7020000}"/>
    <cellStyle name="Warning Text 3" xfId="753" xr:uid="{00000000-0005-0000-0000-0000F8020000}"/>
    <cellStyle name="Warning Text 4" xfId="754" xr:uid="{00000000-0005-0000-0000-0000F9020000}"/>
    <cellStyle name="Warning Text 5" xfId="755" xr:uid="{00000000-0005-0000-0000-0000FA020000}"/>
    <cellStyle name="Warning Text 6" xfId="756" xr:uid="{00000000-0005-0000-0000-0000FB020000}"/>
    <cellStyle name="Warning Text 7" xfId="757" xr:uid="{00000000-0005-0000-0000-0000FC020000}"/>
    <cellStyle name="Warning Text 8" xfId="758" xr:uid="{00000000-0005-0000-0000-0000FD020000}"/>
    <cellStyle name="Warning Text 9" xfId="759" xr:uid="{00000000-0005-0000-0000-0000F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4780624</xdr:colOff>
      <xdr:row>0</xdr:row>
      <xdr:rowOff>88900</xdr:rowOff>
    </xdr:from>
    <xdr:to>
      <xdr:col>2</xdr:col>
      <xdr:colOff>2305326</xdr:colOff>
      <xdr:row>3</xdr:row>
      <xdr:rowOff>88900</xdr:rowOff>
    </xdr:to>
    <xdr:grpSp>
      <xdr:nvGrpSpPr>
        <xdr:cNvPr id="2" name="Group 7">
          <a:extLst>
            <a:ext uri="{FF2B5EF4-FFF2-40B4-BE49-F238E27FC236}">
              <a16:creationId xmlns:a16="http://schemas.microsoft.com/office/drawing/2014/main" id="{D9BE83FD-1D5E-4CAF-BF6E-E00B7A3333FA}"/>
            </a:ext>
          </a:extLst>
        </xdr:cNvPr>
        <xdr:cNvGrpSpPr>
          <a:grpSpLocks/>
        </xdr:cNvGrpSpPr>
      </xdr:nvGrpSpPr>
      <xdr:grpSpPr bwMode="auto">
        <a:xfrm>
          <a:off x="5318994" y="88900"/>
          <a:ext cx="2880789" cy="952500"/>
          <a:chOff x="796" y="138"/>
          <a:chExt cx="278" cy="81"/>
        </a:xfrm>
      </xdr:grpSpPr>
      <xdr:sp macro="" textlink="">
        <xdr:nvSpPr>
          <xdr:cNvPr id="3" name="Line 8">
            <a:extLst>
              <a:ext uri="{FF2B5EF4-FFF2-40B4-BE49-F238E27FC236}">
                <a16:creationId xmlns:a16="http://schemas.microsoft.com/office/drawing/2014/main" id="{939E6B50-3E04-483C-9D02-7039B2396FE0}"/>
              </a:ext>
            </a:extLst>
          </xdr:cNvPr>
          <xdr:cNvSpPr>
            <a:spLocks noChangeShapeType="1"/>
          </xdr:cNvSpPr>
        </xdr:nvSpPr>
        <xdr:spPr bwMode="auto">
          <a:xfrm>
            <a:off x="840" y="189"/>
            <a:ext cx="1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9">
            <a:extLst>
              <a:ext uri="{FF2B5EF4-FFF2-40B4-BE49-F238E27FC236}">
                <a16:creationId xmlns:a16="http://schemas.microsoft.com/office/drawing/2014/main" id="{1C7D0796-5E3D-40A8-9539-673C0941561B}"/>
              </a:ext>
            </a:extLst>
          </xdr:cNvPr>
          <xdr:cNvSpPr>
            <a:spLocks noChangeShapeType="1"/>
          </xdr:cNvSpPr>
        </xdr:nvSpPr>
        <xdr:spPr bwMode="auto">
          <a:xfrm>
            <a:off x="906" y="189"/>
            <a:ext cx="57" cy="0"/>
          </a:xfrm>
          <a:prstGeom prst="line">
            <a:avLst/>
          </a:prstGeom>
          <a:noFill/>
          <a:ln w="57150">
            <a:solidFill>
              <a:srgbClr val="0000B6"/>
            </a:solidFill>
            <a:round/>
            <a:headEnd/>
            <a:tailEnd/>
          </a:ln>
          <a:extLst>
            <a:ext uri="{909E8E84-426E-40DD-AFC4-6F175D3DCCD1}">
              <a14:hiddenFill xmlns:a14="http://schemas.microsoft.com/office/drawing/2010/main">
                <a:noFill/>
              </a14:hiddenFill>
            </a:ext>
          </a:extLst>
        </xdr:spPr>
      </xdr:sp>
      <xdr:pic>
        <xdr:nvPicPr>
          <xdr:cNvPr id="5" name="Picture 10">
            <a:extLst>
              <a:ext uri="{FF2B5EF4-FFF2-40B4-BE49-F238E27FC236}">
                <a16:creationId xmlns:a16="http://schemas.microsoft.com/office/drawing/2014/main" id="{64586B63-6E33-496F-A93A-9EC6EC4A57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 y="138"/>
            <a:ext cx="52"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11">
            <a:extLst>
              <a:ext uri="{FF2B5EF4-FFF2-40B4-BE49-F238E27FC236}">
                <a16:creationId xmlns:a16="http://schemas.microsoft.com/office/drawing/2014/main" id="{BA8D6349-7DA5-4310-81B5-F6B259A2B3E1}"/>
              </a:ext>
            </a:extLst>
          </xdr:cNvPr>
          <xdr:cNvSpPr txBox="1">
            <a:spLocks noChangeArrowheads="1"/>
          </xdr:cNvSpPr>
        </xdr:nvSpPr>
        <xdr:spPr bwMode="auto">
          <a:xfrm>
            <a:off x="796" y="188"/>
            <a:ext cx="27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FF"/>
                </a:solidFill>
                <a:miter lim="800000"/>
                <a:headEnd/>
                <a:tailEnd/>
              </a14:hiddenLine>
            </a:ext>
          </a:extLst>
        </xdr:spPr>
        <xdr:txBody>
          <a:bodyPr vertOverflow="clip" wrap="square" lIns="91440" tIns="45720" rIns="91440" bIns="45720" anchor="t" upright="1"/>
          <a:lstStyle/>
          <a:p>
            <a:pPr algn="ctr" rtl="0">
              <a:defRPr sz="1000"/>
            </a:pPr>
            <a:r>
              <a:rPr lang="en-US" sz="1100" b="0" i="0" u="none" strike="noStrike" baseline="0">
                <a:solidFill>
                  <a:srgbClr val="000080"/>
                </a:solidFill>
                <a:latin typeface="Arial Narrow"/>
              </a:rPr>
              <a:t>IOM International Organization for Migration</a:t>
            </a:r>
          </a:p>
          <a:p>
            <a:pPr algn="ctr" rtl="0">
              <a:defRPr sz="1000"/>
            </a:pPr>
            <a:endParaRPr lang="en-US" sz="1100" b="0" i="0" u="none" strike="noStrike" baseline="0">
              <a:solidFill>
                <a:srgbClr val="000080"/>
              </a:solidFill>
              <a:latin typeface="Arial Narrow"/>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4-141%20KANTOR%20WALIKOTA%20TOMOHON\COPY-CD\Analisa%20bahan%20dan%20Upah\1Bahan.ST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Uniformat%20Unit%20Price%20Estimate%20Templat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02129B%20rev%2012-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an"/>
      <sheetName val="Upah"/>
      <sheetName val="Alat"/>
    </sheetNames>
    <sheetDataSet>
      <sheetData sheetId="0" refreshError="1">
        <row r="31">
          <cell r="D31">
            <v>13068</v>
          </cell>
        </row>
        <row r="187">
          <cell r="D187">
            <v>26000</v>
          </cell>
        </row>
        <row r="188">
          <cell r="D188">
            <v>24000</v>
          </cell>
        </row>
      </sheetData>
      <sheetData sheetId="1" refreshError="1">
        <row r="18">
          <cell r="D18">
            <v>17500</v>
          </cell>
        </row>
        <row r="23">
          <cell r="D23">
            <v>25000</v>
          </cell>
        </row>
        <row r="24">
          <cell r="D24">
            <v>30000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1"/>
      <sheetName val="Summary 2"/>
      <sheetName val="Standard Foundations"/>
      <sheetName val="Special Foundations"/>
      <sheetName val="Slab on grade"/>
      <sheetName val="Basement Excavation"/>
      <sheetName val="Basement Walls"/>
      <sheetName val="Floor Construction"/>
      <sheetName val="Roof Construction"/>
      <sheetName val="Stairs"/>
      <sheetName val="Exterior Walls"/>
      <sheetName val="Ext. Doors &amp; Windows"/>
      <sheetName val="Roofing"/>
      <sheetName val="Partitions"/>
      <sheetName val="Finishes"/>
      <sheetName val="Specialties"/>
      <sheetName val="Conveying Systems"/>
      <sheetName val="Plumbing"/>
      <sheetName val="HVAC"/>
      <sheetName val="Fire Protection"/>
      <sheetName val="Special Mech."/>
      <sheetName val="Service &amp; Distribution"/>
      <sheetName val="Lighting &amp; Power"/>
      <sheetName val="Special Elec."/>
      <sheetName val="GCOH&amp;P"/>
      <sheetName val="Equipment"/>
      <sheetName val="Furnishings"/>
      <sheetName val="Special construction"/>
      <sheetName val="Site Prep."/>
      <sheetName val="Site Improv."/>
      <sheetName val="Site Utilities"/>
      <sheetName val="Off-site Work"/>
      <sheetName val="Design Cont."/>
      <sheetName val="Graph"/>
    </sheetNames>
    <sheetDataSet>
      <sheetData sheetId="0">
        <row r="1">
          <cell r="A1" t="str">
            <v>Construction Cost Systems, Inc.</v>
          </cell>
          <cell r="C1" t="str">
            <v>LOMBARD, IL.     630-916-7500</v>
          </cell>
        </row>
        <row r="4">
          <cell r="D4" t="str">
            <v xml:space="preserve">FILE NAME : </v>
          </cell>
        </row>
        <row r="6">
          <cell r="C6" t="str">
            <v xml:space="preserve">DATE :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1"/>
      <sheetName val=" Foundations"/>
      <sheetName val="Substructure"/>
      <sheetName val="Superstructure"/>
      <sheetName val="Exterior Closure"/>
      <sheetName val="Roofing"/>
      <sheetName val="Interior Construction"/>
      <sheetName val="Interior Construction (2)"/>
      <sheetName val="Conveying Systems"/>
      <sheetName val="Mechanical (1)"/>
      <sheetName val="Mechanical (2)"/>
      <sheetName val="Mechanical (3)"/>
      <sheetName val="Mechanical (4)"/>
      <sheetName val="Electrical"/>
      <sheetName val="Equipment"/>
      <sheetName val="Sitework"/>
      <sheetName val="COVER ( L)"/>
      <sheetName val="TABLE OF CONTENTS (L)"/>
      <sheetName val="NOTES TITLE(L)"/>
      <sheetName val="NOTES REGARDING (L)"/>
      <sheetName val="COMMENT &amp; OBSERV. TITLE(L)"/>
      <sheetName val="COMMENTS &amp; OBSERV. (L) (1)"/>
      <sheetName val="COMMENTS &amp; OBSERV. (L)(2)"/>
      <sheetName val="GRAPH TITLE (L)"/>
      <sheetName val="Graph"/>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12F50-9DF5-4F88-B70A-F07A3AF6E6F8}">
  <dimension ref="A1:P244"/>
  <sheetViews>
    <sheetView tabSelected="1" view="pageBreakPreview" topLeftCell="A14" zoomScale="69" zoomScaleNormal="62" zoomScaleSheetLayoutView="69" workbookViewId="0">
      <selection activeCell="C19" sqref="C19"/>
    </sheetView>
  </sheetViews>
  <sheetFormatPr defaultColWidth="9" defaultRowHeight="15.75" x14ac:dyDescent="0.2"/>
  <cols>
    <col min="1" max="1" width="7" style="21" customWidth="1"/>
    <col min="2" max="2" width="70.25" style="2" customWidth="1"/>
    <col min="3" max="3" width="61.875" style="2" customWidth="1"/>
    <col min="4" max="4" width="5.125" style="12" customWidth="1"/>
    <col min="5" max="5" width="7.625" style="6" customWidth="1"/>
    <col min="6" max="6" width="11.5" style="4" customWidth="1"/>
    <col min="7" max="7" width="20.75" style="8" customWidth="1"/>
    <col min="8" max="16384" width="9" style="2"/>
  </cols>
  <sheetData>
    <row r="1" spans="1:7" ht="27.75" customHeight="1" x14ac:dyDescent="0.2">
      <c r="A1" s="19"/>
      <c r="B1" s="1"/>
      <c r="C1" s="1"/>
      <c r="D1" s="11"/>
      <c r="E1" s="5"/>
      <c r="F1" s="3"/>
      <c r="G1" s="7"/>
    </row>
    <row r="2" spans="1:7" ht="26.25" customHeight="1" x14ac:dyDescent="0.2">
      <c r="A2" s="19"/>
      <c r="B2" s="1"/>
      <c r="C2" s="1"/>
      <c r="D2" s="11"/>
      <c r="E2" s="5"/>
      <c r="F2" s="3"/>
      <c r="G2" s="7"/>
    </row>
    <row r="3" spans="1:7" ht="21" customHeight="1" x14ac:dyDescent="0.2">
      <c r="A3" s="19"/>
      <c r="B3" s="1"/>
      <c r="C3" s="1"/>
      <c r="D3" s="11"/>
      <c r="E3" s="5"/>
      <c r="F3" s="3"/>
      <c r="G3" s="7"/>
    </row>
    <row r="4" spans="1:7" s="9" customFormat="1" ht="47.25" customHeight="1" x14ac:dyDescent="0.2">
      <c r="A4" s="299" t="s">
        <v>418</v>
      </c>
      <c r="B4" s="300"/>
      <c r="C4" s="300"/>
      <c r="D4" s="300"/>
      <c r="E4" s="300"/>
      <c r="F4" s="300"/>
      <c r="G4" s="301"/>
    </row>
    <row r="5" spans="1:7" s="9" customFormat="1" ht="30.75" customHeight="1" x14ac:dyDescent="0.2">
      <c r="A5" s="302" t="s">
        <v>419</v>
      </c>
      <c r="B5" s="303"/>
      <c r="C5" s="167"/>
      <c r="D5" s="168"/>
      <c r="E5" s="169"/>
      <c r="F5" s="304" t="s">
        <v>420</v>
      </c>
      <c r="G5" s="305"/>
    </row>
    <row r="6" spans="1:7" s="55" customFormat="1" ht="111" customHeight="1" x14ac:dyDescent="0.2">
      <c r="A6" s="201" t="s">
        <v>421</v>
      </c>
      <c r="B6" s="170" t="s">
        <v>422</v>
      </c>
      <c r="C6" s="306" t="s">
        <v>423</v>
      </c>
      <c r="D6" s="307"/>
      <c r="E6" s="307"/>
      <c r="F6" s="307"/>
      <c r="G6" s="308"/>
    </row>
    <row r="7" spans="1:7" s="55" customFormat="1" ht="60.75" customHeight="1" x14ac:dyDescent="0.2">
      <c r="A7" s="202" t="s">
        <v>405</v>
      </c>
      <c r="B7" s="170" t="s">
        <v>424</v>
      </c>
      <c r="C7" s="306" t="s">
        <v>425</v>
      </c>
      <c r="D7" s="307"/>
      <c r="E7" s="307"/>
      <c r="F7" s="307"/>
      <c r="G7" s="308"/>
    </row>
    <row r="8" spans="1:7" s="55" customFormat="1" ht="81" customHeight="1" x14ac:dyDescent="0.2">
      <c r="A8" s="201" t="s">
        <v>406</v>
      </c>
      <c r="B8" s="171" t="s">
        <v>426</v>
      </c>
      <c r="C8" s="313" t="s">
        <v>427</v>
      </c>
      <c r="D8" s="314"/>
      <c r="E8" s="314"/>
      <c r="F8" s="314"/>
      <c r="G8" s="315"/>
    </row>
    <row r="9" spans="1:7" s="55" customFormat="1" ht="51.75" customHeight="1" x14ac:dyDescent="0.2">
      <c r="A9" s="202" t="s">
        <v>409</v>
      </c>
      <c r="B9" s="170" t="s">
        <v>428</v>
      </c>
      <c r="C9" s="316" t="s">
        <v>429</v>
      </c>
      <c r="D9" s="316"/>
      <c r="E9" s="316"/>
      <c r="F9" s="316"/>
      <c r="G9" s="316"/>
    </row>
    <row r="10" spans="1:7" s="55" customFormat="1" ht="46.5" customHeight="1" x14ac:dyDescent="0.2">
      <c r="A10" s="201" t="s">
        <v>412</v>
      </c>
      <c r="B10" s="172" t="s">
        <v>430</v>
      </c>
      <c r="C10" s="317" t="s">
        <v>431</v>
      </c>
      <c r="D10" s="317"/>
      <c r="E10" s="317"/>
      <c r="F10" s="317"/>
      <c r="G10" s="317"/>
    </row>
    <row r="11" spans="1:7" s="55" customFormat="1" ht="136.5" customHeight="1" x14ac:dyDescent="0.2">
      <c r="A11" s="202" t="s">
        <v>415</v>
      </c>
      <c r="B11" s="171" t="s">
        <v>432</v>
      </c>
      <c r="C11" s="317" t="s">
        <v>433</v>
      </c>
      <c r="D11" s="317"/>
      <c r="E11" s="317"/>
      <c r="F11" s="317"/>
      <c r="G11" s="317"/>
    </row>
    <row r="12" spans="1:7" s="55" customFormat="1" ht="159.75" customHeight="1" x14ac:dyDescent="0.2">
      <c r="A12" s="201" t="s">
        <v>434</v>
      </c>
      <c r="B12" s="171" t="s">
        <v>435</v>
      </c>
      <c r="C12" s="309" t="s">
        <v>436</v>
      </c>
      <c r="D12" s="309"/>
      <c r="E12" s="309"/>
      <c r="F12" s="309"/>
      <c r="G12" s="309"/>
    </row>
    <row r="13" spans="1:7" s="55" customFormat="1" ht="125.25" customHeight="1" x14ac:dyDescent="0.2">
      <c r="A13" s="202" t="s">
        <v>437</v>
      </c>
      <c r="B13" s="171" t="s">
        <v>438</v>
      </c>
      <c r="C13" s="309" t="s">
        <v>439</v>
      </c>
      <c r="D13" s="309"/>
      <c r="E13" s="309"/>
      <c r="F13" s="309"/>
      <c r="G13" s="309"/>
    </row>
    <row r="14" spans="1:7" s="55" customFormat="1" ht="67.5" customHeight="1" x14ac:dyDescent="0.2">
      <c r="A14" s="201" t="s">
        <v>440</v>
      </c>
      <c r="B14" s="171" t="s">
        <v>441</v>
      </c>
      <c r="C14" s="309" t="s">
        <v>442</v>
      </c>
      <c r="D14" s="309"/>
      <c r="E14" s="309"/>
      <c r="F14" s="309"/>
      <c r="G14" s="309"/>
    </row>
    <row r="15" spans="1:7" s="55" customFormat="1" ht="67.5" customHeight="1" x14ac:dyDescent="0.2">
      <c r="A15" s="202" t="s">
        <v>447</v>
      </c>
      <c r="B15" s="170" t="s">
        <v>449</v>
      </c>
      <c r="C15" s="306" t="s">
        <v>448</v>
      </c>
      <c r="D15" s="307"/>
      <c r="E15" s="307"/>
      <c r="F15" s="307"/>
      <c r="G15" s="308"/>
    </row>
    <row r="16" spans="1:7" ht="49.5" customHeight="1" x14ac:dyDescent="0.2">
      <c r="A16" s="56"/>
      <c r="B16" s="57" t="s">
        <v>0</v>
      </c>
      <c r="C16" s="57"/>
      <c r="D16" s="57" t="s">
        <v>1</v>
      </c>
      <c r="E16" s="58" t="s">
        <v>13</v>
      </c>
      <c r="F16" s="59" t="s">
        <v>14</v>
      </c>
      <c r="G16" s="59" t="s">
        <v>12</v>
      </c>
    </row>
    <row r="17" spans="1:7" ht="49.5" customHeight="1" x14ac:dyDescent="0.2">
      <c r="A17" s="260" t="s">
        <v>383</v>
      </c>
      <c r="B17" s="310" t="s">
        <v>325</v>
      </c>
      <c r="C17" s="310"/>
      <c r="D17" s="183"/>
      <c r="E17" s="207"/>
      <c r="F17" s="184"/>
      <c r="G17" s="185"/>
    </row>
    <row r="18" spans="1:7" s="9" customFormat="1" ht="68.25" customHeight="1" x14ac:dyDescent="0.2">
      <c r="A18" s="216" t="s">
        <v>384</v>
      </c>
      <c r="B18" s="186" t="s">
        <v>264</v>
      </c>
      <c r="C18" s="187" t="s">
        <v>268</v>
      </c>
      <c r="D18" s="63" t="s">
        <v>36</v>
      </c>
      <c r="E18" s="206">
        <v>1</v>
      </c>
      <c r="F18" s="274">
        <v>0</v>
      </c>
      <c r="G18" s="62">
        <f>E18*F18</f>
        <v>0</v>
      </c>
    </row>
    <row r="19" spans="1:7" s="9" customFormat="1" ht="64.5" customHeight="1" x14ac:dyDescent="0.2">
      <c r="A19" s="261"/>
      <c r="B19" s="214" t="s">
        <v>453</v>
      </c>
      <c r="C19" s="113" t="s">
        <v>206</v>
      </c>
      <c r="D19" s="53"/>
      <c r="E19" s="210"/>
      <c r="F19" s="275"/>
      <c r="G19" s="60"/>
    </row>
    <row r="20" spans="1:7" s="9" customFormat="1" ht="96.75" customHeight="1" x14ac:dyDescent="0.2">
      <c r="A20" s="262"/>
      <c r="B20" s="215" t="s">
        <v>455</v>
      </c>
      <c r="C20" s="114" t="s">
        <v>454</v>
      </c>
      <c r="D20" s="53"/>
      <c r="E20" s="210"/>
      <c r="F20" s="275"/>
      <c r="G20" s="60"/>
    </row>
    <row r="21" spans="1:7" s="9" customFormat="1" ht="207.75" customHeight="1" x14ac:dyDescent="0.2">
      <c r="A21" s="262"/>
      <c r="B21" s="203" t="s">
        <v>330</v>
      </c>
      <c r="C21" s="204" t="s">
        <v>329</v>
      </c>
      <c r="D21" s="53"/>
      <c r="E21" s="210"/>
      <c r="F21" s="275"/>
      <c r="G21" s="60"/>
    </row>
    <row r="22" spans="1:7" s="9" customFormat="1" ht="46.5" customHeight="1" x14ac:dyDescent="0.2">
      <c r="A22" s="262"/>
      <c r="B22" s="203" t="s">
        <v>450</v>
      </c>
      <c r="C22" s="114" t="s">
        <v>456</v>
      </c>
      <c r="D22" s="209"/>
      <c r="E22" s="211"/>
      <c r="F22" s="276"/>
      <c r="G22" s="213"/>
    </row>
    <row r="23" spans="1:7" s="9" customFormat="1" ht="169.5" customHeight="1" x14ac:dyDescent="0.2">
      <c r="A23" s="263"/>
      <c r="B23" s="203" t="s">
        <v>452</v>
      </c>
      <c r="C23" s="205" t="s">
        <v>451</v>
      </c>
      <c r="D23" s="52"/>
      <c r="E23" s="212"/>
      <c r="F23" s="277"/>
      <c r="G23" s="61"/>
    </row>
    <row r="24" spans="1:7" s="9" customFormat="1" ht="54.75" customHeight="1" x14ac:dyDescent="0.2">
      <c r="A24" s="264" t="s">
        <v>168</v>
      </c>
      <c r="B24" s="311" t="s">
        <v>194</v>
      </c>
      <c r="C24" s="312"/>
      <c r="D24" s="76"/>
      <c r="E24" s="208"/>
      <c r="F24" s="278"/>
      <c r="G24" s="100"/>
    </row>
    <row r="25" spans="1:7" s="9" customFormat="1" ht="45.75" customHeight="1" x14ac:dyDescent="0.2">
      <c r="A25" s="121" t="s">
        <v>123</v>
      </c>
      <c r="B25" s="10" t="s">
        <v>87</v>
      </c>
      <c r="C25" s="10" t="s">
        <v>86</v>
      </c>
      <c r="D25" s="74"/>
      <c r="E25" s="75"/>
      <c r="F25" s="279"/>
      <c r="G25" s="100"/>
    </row>
    <row r="26" spans="1:7" s="9" customFormat="1" ht="133.5" customHeight="1" x14ac:dyDescent="0.2">
      <c r="A26" s="221" t="s">
        <v>239</v>
      </c>
      <c r="B26" s="97" t="s">
        <v>210</v>
      </c>
      <c r="C26" s="98" t="s">
        <v>209</v>
      </c>
      <c r="D26" s="70" t="s">
        <v>211</v>
      </c>
      <c r="E26" s="71">
        <v>19.5</v>
      </c>
      <c r="F26" s="280">
        <v>0</v>
      </c>
      <c r="G26" s="72">
        <f t="shared" ref="G26:G92" si="0">E26*F26</f>
        <v>0</v>
      </c>
    </row>
    <row r="27" spans="1:7" s="9" customFormat="1" ht="163.5" customHeight="1" x14ac:dyDescent="0.2">
      <c r="A27" s="222"/>
      <c r="B27" s="105" t="s">
        <v>389</v>
      </c>
      <c r="C27" s="106" t="s">
        <v>390</v>
      </c>
      <c r="D27" s="107"/>
      <c r="E27" s="108"/>
      <c r="F27" s="281"/>
      <c r="G27" s="109"/>
    </row>
    <row r="28" spans="1:7" s="9" customFormat="1" ht="157.5" customHeight="1" x14ac:dyDescent="0.2">
      <c r="A28" s="222" t="s">
        <v>240</v>
      </c>
      <c r="B28" s="101" t="s">
        <v>282</v>
      </c>
      <c r="C28" s="101" t="s">
        <v>281</v>
      </c>
      <c r="D28" s="110" t="s">
        <v>211</v>
      </c>
      <c r="E28" s="43">
        <v>18</v>
      </c>
      <c r="F28" s="282">
        <v>0</v>
      </c>
      <c r="G28" s="102">
        <f>E28*F28</f>
        <v>0</v>
      </c>
    </row>
    <row r="29" spans="1:7" s="9" customFormat="1" ht="75" customHeight="1" x14ac:dyDescent="0.2">
      <c r="A29" s="222" t="s">
        <v>241</v>
      </c>
      <c r="B29" s="101" t="s">
        <v>49</v>
      </c>
      <c r="C29" s="103" t="s">
        <v>88</v>
      </c>
      <c r="D29" s="77" t="s">
        <v>7</v>
      </c>
      <c r="E29" s="43">
        <v>115</v>
      </c>
      <c r="F29" s="282">
        <v>0</v>
      </c>
      <c r="G29" s="102">
        <f t="shared" si="0"/>
        <v>0</v>
      </c>
    </row>
    <row r="30" spans="1:7" s="9" customFormat="1" ht="162.75" customHeight="1" x14ac:dyDescent="0.2">
      <c r="A30" s="222" t="s">
        <v>242</v>
      </c>
      <c r="B30" s="136" t="s">
        <v>333</v>
      </c>
      <c r="C30" s="103" t="s">
        <v>332</v>
      </c>
      <c r="D30" s="77" t="s">
        <v>167</v>
      </c>
      <c r="E30" s="43">
        <v>80</v>
      </c>
      <c r="F30" s="282">
        <v>0</v>
      </c>
      <c r="G30" s="102">
        <f t="shared" si="0"/>
        <v>0</v>
      </c>
    </row>
    <row r="31" spans="1:7" s="9" customFormat="1" ht="94.5" customHeight="1" x14ac:dyDescent="0.2">
      <c r="A31" s="222" t="s">
        <v>243</v>
      </c>
      <c r="B31" s="101" t="s">
        <v>46</v>
      </c>
      <c r="C31" s="101" t="s">
        <v>78</v>
      </c>
      <c r="D31" s="77" t="s">
        <v>16</v>
      </c>
      <c r="E31" s="43">
        <v>32</v>
      </c>
      <c r="F31" s="282">
        <v>0</v>
      </c>
      <c r="G31" s="104">
        <f t="shared" si="0"/>
        <v>0</v>
      </c>
    </row>
    <row r="32" spans="1:7" s="9" customFormat="1" ht="141" customHeight="1" x14ac:dyDescent="0.2">
      <c r="A32" s="222" t="s">
        <v>244</v>
      </c>
      <c r="B32" s="101" t="s">
        <v>202</v>
      </c>
      <c r="C32" s="101" t="s">
        <v>201</v>
      </c>
      <c r="D32" s="77" t="s">
        <v>16</v>
      </c>
      <c r="E32" s="43">
        <v>12</v>
      </c>
      <c r="F32" s="282">
        <v>0</v>
      </c>
      <c r="G32" s="102">
        <f t="shared" si="0"/>
        <v>0</v>
      </c>
    </row>
    <row r="33" spans="1:7" s="9" customFormat="1" ht="141" customHeight="1" x14ac:dyDescent="0.2">
      <c r="A33" s="222" t="s">
        <v>245</v>
      </c>
      <c r="B33" s="101" t="s">
        <v>387</v>
      </c>
      <c r="C33" s="101" t="s">
        <v>386</v>
      </c>
      <c r="D33" s="77" t="s">
        <v>16</v>
      </c>
      <c r="E33" s="43">
        <v>2.7</v>
      </c>
      <c r="F33" s="282">
        <v>0</v>
      </c>
      <c r="G33" s="102">
        <f t="shared" si="0"/>
        <v>0</v>
      </c>
    </row>
    <row r="34" spans="1:7" s="9" customFormat="1" ht="188.25" customHeight="1" x14ac:dyDescent="0.2">
      <c r="A34" s="222" t="s">
        <v>388</v>
      </c>
      <c r="B34" s="101" t="s">
        <v>288</v>
      </c>
      <c r="C34" s="101" t="s">
        <v>287</v>
      </c>
      <c r="D34" s="77" t="s">
        <v>211</v>
      </c>
      <c r="E34" s="91">
        <v>40</v>
      </c>
      <c r="F34" s="282">
        <v>0</v>
      </c>
      <c r="G34" s="102">
        <f t="shared" si="0"/>
        <v>0</v>
      </c>
    </row>
    <row r="35" spans="1:7" s="9" customFormat="1" ht="28.5" customHeight="1" x14ac:dyDescent="0.2">
      <c r="A35" s="20" t="s">
        <v>124</v>
      </c>
      <c r="B35" s="10" t="s">
        <v>41</v>
      </c>
      <c r="C35" s="48" t="s">
        <v>80</v>
      </c>
      <c r="D35" s="77"/>
      <c r="E35" s="47"/>
      <c r="F35" s="283"/>
      <c r="G35" s="62"/>
    </row>
    <row r="36" spans="1:7" s="9" customFormat="1" ht="228.75" customHeight="1" x14ac:dyDescent="0.2">
      <c r="A36" s="188" t="s">
        <v>125</v>
      </c>
      <c r="B36" s="124" t="s">
        <v>392</v>
      </c>
      <c r="C36" s="124" t="s">
        <v>391</v>
      </c>
      <c r="D36" s="14" t="s">
        <v>15</v>
      </c>
      <c r="E36" s="43">
        <v>327</v>
      </c>
      <c r="F36" s="284">
        <v>0</v>
      </c>
      <c r="G36" s="62">
        <f t="shared" si="0"/>
        <v>0</v>
      </c>
    </row>
    <row r="37" spans="1:7" s="9" customFormat="1" ht="180.75" customHeight="1" x14ac:dyDescent="0.2">
      <c r="A37" s="188" t="s">
        <v>126</v>
      </c>
      <c r="B37" s="13" t="s">
        <v>90</v>
      </c>
      <c r="C37" s="13" t="s">
        <v>89</v>
      </c>
      <c r="D37" s="14" t="s">
        <v>15</v>
      </c>
      <c r="E37" s="43">
        <v>52</v>
      </c>
      <c r="F37" s="284">
        <v>0</v>
      </c>
      <c r="G37" s="62">
        <f t="shared" si="0"/>
        <v>0</v>
      </c>
    </row>
    <row r="38" spans="1:7" s="9" customFormat="1" ht="28.5" customHeight="1" x14ac:dyDescent="0.2">
      <c r="A38" s="20" t="s">
        <v>127</v>
      </c>
      <c r="B38" s="10" t="s">
        <v>17</v>
      </c>
      <c r="C38" s="10" t="s">
        <v>79</v>
      </c>
      <c r="D38" s="77"/>
      <c r="E38" s="80"/>
      <c r="F38" s="283"/>
      <c r="G38" s="62"/>
    </row>
    <row r="39" spans="1:7" s="9" customFormat="1" ht="97.5" customHeight="1" x14ac:dyDescent="0.2">
      <c r="A39" s="188" t="s">
        <v>128</v>
      </c>
      <c r="B39" s="13" t="s">
        <v>50</v>
      </c>
      <c r="C39" s="13" t="s">
        <v>51</v>
      </c>
      <c r="D39" s="14" t="s">
        <v>15</v>
      </c>
      <c r="E39" s="43">
        <v>171</v>
      </c>
      <c r="F39" s="284">
        <v>0</v>
      </c>
      <c r="G39" s="62">
        <f t="shared" si="0"/>
        <v>0</v>
      </c>
    </row>
    <row r="40" spans="1:7" s="9" customFormat="1" ht="61.5" customHeight="1" x14ac:dyDescent="0.2">
      <c r="A40" s="188" t="s">
        <v>129</v>
      </c>
      <c r="B40" s="13" t="s">
        <v>43</v>
      </c>
      <c r="C40" s="13" t="s">
        <v>52</v>
      </c>
      <c r="D40" s="14" t="s">
        <v>4</v>
      </c>
      <c r="E40" s="43">
        <v>147</v>
      </c>
      <c r="F40" s="284">
        <v>0</v>
      </c>
      <c r="G40" s="62">
        <f t="shared" si="0"/>
        <v>0</v>
      </c>
    </row>
    <row r="41" spans="1:7" s="9" customFormat="1" ht="43.5" customHeight="1" x14ac:dyDescent="0.2">
      <c r="A41" s="188" t="s">
        <v>246</v>
      </c>
      <c r="B41" s="13" t="s">
        <v>44</v>
      </c>
      <c r="C41" s="13" t="s">
        <v>53</v>
      </c>
      <c r="D41" s="14" t="s">
        <v>15</v>
      </c>
      <c r="E41" s="43">
        <v>532</v>
      </c>
      <c r="F41" s="284">
        <v>0</v>
      </c>
      <c r="G41" s="62">
        <f t="shared" si="0"/>
        <v>0</v>
      </c>
    </row>
    <row r="42" spans="1:7" s="9" customFormat="1" ht="94.5" customHeight="1" x14ac:dyDescent="0.2">
      <c r="A42" s="188" t="s">
        <v>247</v>
      </c>
      <c r="B42" s="13" t="s">
        <v>271</v>
      </c>
      <c r="C42" s="13" t="s">
        <v>270</v>
      </c>
      <c r="D42" s="14" t="s">
        <v>15</v>
      </c>
      <c r="E42" s="43">
        <v>99</v>
      </c>
      <c r="F42" s="284">
        <v>0</v>
      </c>
      <c r="G42" s="62">
        <f t="shared" si="0"/>
        <v>0</v>
      </c>
    </row>
    <row r="43" spans="1:7" s="9" customFormat="1" ht="90" customHeight="1" x14ac:dyDescent="0.2">
      <c r="A43" s="188" t="s">
        <v>248</v>
      </c>
      <c r="B43" s="13" t="s">
        <v>154</v>
      </c>
      <c r="C43" s="13" t="s">
        <v>153</v>
      </c>
      <c r="D43" s="14" t="s">
        <v>15</v>
      </c>
      <c r="E43" s="43">
        <v>233</v>
      </c>
      <c r="F43" s="284">
        <v>0</v>
      </c>
      <c r="G43" s="100">
        <f t="shared" si="0"/>
        <v>0</v>
      </c>
    </row>
    <row r="44" spans="1:7" s="9" customFormat="1" ht="151.5" customHeight="1" x14ac:dyDescent="0.2">
      <c r="A44" s="188" t="s">
        <v>249</v>
      </c>
      <c r="B44" s="13" t="s">
        <v>269</v>
      </c>
      <c r="C44" s="13" t="s">
        <v>272</v>
      </c>
      <c r="D44" s="14" t="s">
        <v>15</v>
      </c>
      <c r="E44" s="43">
        <v>570</v>
      </c>
      <c r="F44" s="284">
        <v>0</v>
      </c>
      <c r="G44" s="62">
        <f t="shared" si="0"/>
        <v>0</v>
      </c>
    </row>
    <row r="45" spans="1:7" s="9" customFormat="1" ht="90.75" customHeight="1" x14ac:dyDescent="0.2">
      <c r="A45" s="188" t="s">
        <v>250</v>
      </c>
      <c r="B45" s="13" t="s">
        <v>315</v>
      </c>
      <c r="C45" s="51" t="s">
        <v>193</v>
      </c>
      <c r="D45" s="14" t="s">
        <v>15</v>
      </c>
      <c r="E45" s="43">
        <v>17</v>
      </c>
      <c r="F45" s="284">
        <v>0</v>
      </c>
      <c r="G45" s="62">
        <f t="shared" si="0"/>
        <v>0</v>
      </c>
    </row>
    <row r="46" spans="1:7" s="9" customFormat="1" ht="31.5" customHeight="1" x14ac:dyDescent="0.2">
      <c r="A46" s="20" t="s">
        <v>130</v>
      </c>
      <c r="B46" s="10" t="s">
        <v>10</v>
      </c>
      <c r="C46" s="10" t="s">
        <v>81</v>
      </c>
      <c r="D46" s="77"/>
      <c r="E46" s="47"/>
      <c r="F46" s="283"/>
      <c r="G46" s="62"/>
    </row>
    <row r="47" spans="1:7" s="9" customFormat="1" ht="120" customHeight="1" x14ac:dyDescent="0.2">
      <c r="A47" s="188" t="s">
        <v>131</v>
      </c>
      <c r="B47" s="54" t="s">
        <v>560</v>
      </c>
      <c r="C47" s="54" t="s">
        <v>559</v>
      </c>
      <c r="D47" s="14" t="s">
        <v>15</v>
      </c>
      <c r="E47" s="43">
        <v>204</v>
      </c>
      <c r="F47" s="284">
        <v>0</v>
      </c>
      <c r="G47" s="62">
        <f t="shared" si="0"/>
        <v>0</v>
      </c>
    </row>
    <row r="48" spans="1:7" s="9" customFormat="1" ht="69.75" customHeight="1" x14ac:dyDescent="0.2">
      <c r="A48" s="188" t="s">
        <v>132</v>
      </c>
      <c r="B48" s="13" t="s">
        <v>45</v>
      </c>
      <c r="C48" s="13" t="s">
        <v>54</v>
      </c>
      <c r="D48" s="14" t="s">
        <v>5</v>
      </c>
      <c r="E48" s="43">
        <v>2</v>
      </c>
      <c r="F48" s="284">
        <v>0</v>
      </c>
      <c r="G48" s="62">
        <f t="shared" si="0"/>
        <v>0</v>
      </c>
    </row>
    <row r="49" spans="1:7" s="9" customFormat="1" ht="37.5" customHeight="1" x14ac:dyDescent="0.2">
      <c r="A49" s="20" t="s">
        <v>133</v>
      </c>
      <c r="B49" s="10" t="s">
        <v>40</v>
      </c>
      <c r="C49" s="10" t="s">
        <v>82</v>
      </c>
      <c r="D49" s="77"/>
      <c r="E49" s="47"/>
      <c r="F49" s="283"/>
      <c r="G49" s="62"/>
    </row>
    <row r="50" spans="1:7" s="9" customFormat="1" ht="124.5" customHeight="1" x14ac:dyDescent="0.2">
      <c r="A50" s="188" t="s">
        <v>134</v>
      </c>
      <c r="B50" s="54" t="s">
        <v>396</v>
      </c>
      <c r="C50" s="54" t="s">
        <v>397</v>
      </c>
      <c r="D50" s="14" t="s">
        <v>5</v>
      </c>
      <c r="E50" s="43">
        <v>7</v>
      </c>
      <c r="F50" s="284">
        <v>0</v>
      </c>
      <c r="G50" s="62">
        <f t="shared" si="0"/>
        <v>0</v>
      </c>
    </row>
    <row r="51" spans="1:7" s="9" customFormat="1" ht="153.75" customHeight="1" x14ac:dyDescent="0.2">
      <c r="A51" s="188" t="s">
        <v>135</v>
      </c>
      <c r="B51" s="13" t="s">
        <v>400</v>
      </c>
      <c r="C51" s="13" t="s">
        <v>398</v>
      </c>
      <c r="D51" s="14" t="s">
        <v>5</v>
      </c>
      <c r="E51" s="43">
        <v>2</v>
      </c>
      <c r="F51" s="284">
        <v>0</v>
      </c>
      <c r="G51" s="62">
        <f t="shared" si="0"/>
        <v>0</v>
      </c>
    </row>
    <row r="52" spans="1:7" s="9" customFormat="1" ht="147" customHeight="1" x14ac:dyDescent="0.2">
      <c r="A52" s="188" t="s">
        <v>251</v>
      </c>
      <c r="B52" s="253" t="s">
        <v>513</v>
      </c>
      <c r="C52" s="253" t="s">
        <v>512</v>
      </c>
      <c r="D52" s="249" t="s">
        <v>5</v>
      </c>
      <c r="E52" s="140">
        <v>3</v>
      </c>
      <c r="F52" s="284">
        <v>0</v>
      </c>
      <c r="G52" s="119">
        <f t="shared" si="0"/>
        <v>0</v>
      </c>
    </row>
    <row r="53" spans="1:7" s="9" customFormat="1" ht="153.75" customHeight="1" x14ac:dyDescent="0.2">
      <c r="A53" s="188" t="s">
        <v>252</v>
      </c>
      <c r="B53" s="13" t="s">
        <v>181</v>
      </c>
      <c r="C53" s="13" t="s">
        <v>182</v>
      </c>
      <c r="D53" s="14" t="s">
        <v>15</v>
      </c>
      <c r="E53" s="43">
        <v>27</v>
      </c>
      <c r="F53" s="284">
        <v>0</v>
      </c>
      <c r="G53" s="62">
        <f t="shared" si="0"/>
        <v>0</v>
      </c>
    </row>
    <row r="54" spans="1:7" s="9" customFormat="1" ht="90" customHeight="1" x14ac:dyDescent="0.2">
      <c r="A54" s="188" t="s">
        <v>393</v>
      </c>
      <c r="B54" s="13" t="s">
        <v>510</v>
      </c>
      <c r="C54" s="13" t="s">
        <v>509</v>
      </c>
      <c r="D54" s="14" t="s">
        <v>506</v>
      </c>
      <c r="E54" s="43">
        <v>27</v>
      </c>
      <c r="F54" s="284">
        <v>0</v>
      </c>
      <c r="G54" s="62">
        <f t="shared" si="0"/>
        <v>0</v>
      </c>
    </row>
    <row r="55" spans="1:7" s="9" customFormat="1" ht="108.75" customHeight="1" x14ac:dyDescent="0.2">
      <c r="A55" s="188" t="s">
        <v>507</v>
      </c>
      <c r="B55" s="13" t="s">
        <v>74</v>
      </c>
      <c r="C55" s="13" t="s">
        <v>73</v>
      </c>
      <c r="D55" s="14" t="s">
        <v>5</v>
      </c>
      <c r="E55" s="43">
        <v>1</v>
      </c>
      <c r="F55" s="284">
        <v>0</v>
      </c>
      <c r="G55" s="100">
        <f t="shared" si="0"/>
        <v>0</v>
      </c>
    </row>
    <row r="56" spans="1:7" s="258" customFormat="1" ht="302.25" customHeight="1" x14ac:dyDescent="0.2">
      <c r="A56" s="188" t="s">
        <v>519</v>
      </c>
      <c r="B56" s="254" t="s">
        <v>524</v>
      </c>
      <c r="C56" s="255" t="s">
        <v>523</v>
      </c>
      <c r="D56" s="256" t="s">
        <v>518</v>
      </c>
      <c r="E56" s="257">
        <v>1</v>
      </c>
      <c r="F56" s="284">
        <v>0</v>
      </c>
      <c r="G56" s="120">
        <f>E56*F56</f>
        <v>0</v>
      </c>
    </row>
    <row r="57" spans="1:7" s="9" customFormat="1" ht="23.25" customHeight="1" x14ac:dyDescent="0.2">
      <c r="A57" s="20" t="s">
        <v>136</v>
      </c>
      <c r="B57" s="17" t="s">
        <v>8</v>
      </c>
      <c r="C57" s="17" t="s">
        <v>83</v>
      </c>
      <c r="D57" s="78"/>
      <c r="E57" s="79"/>
      <c r="F57" s="285"/>
      <c r="G57" s="62"/>
    </row>
    <row r="58" spans="1:7" s="9" customFormat="1" ht="182.25" customHeight="1" x14ac:dyDescent="0.2">
      <c r="A58" s="188" t="s">
        <v>137</v>
      </c>
      <c r="B58" s="13" t="s">
        <v>156</v>
      </c>
      <c r="C58" s="13" t="s">
        <v>155</v>
      </c>
      <c r="D58" s="16" t="s">
        <v>36</v>
      </c>
      <c r="E58" s="43">
        <v>1</v>
      </c>
      <c r="F58" s="284">
        <v>0</v>
      </c>
      <c r="G58" s="62">
        <f t="shared" si="0"/>
        <v>0</v>
      </c>
    </row>
    <row r="59" spans="1:7" s="9" customFormat="1" ht="121.5" customHeight="1" x14ac:dyDescent="0.2">
      <c r="A59" s="188" t="s">
        <v>138</v>
      </c>
      <c r="B59" s="13" t="s">
        <v>158</v>
      </c>
      <c r="C59" s="13" t="s">
        <v>157</v>
      </c>
      <c r="D59" s="14" t="s">
        <v>36</v>
      </c>
      <c r="E59" s="43">
        <v>1</v>
      </c>
      <c r="F59" s="284">
        <v>0</v>
      </c>
      <c r="G59" s="62">
        <f t="shared" si="0"/>
        <v>0</v>
      </c>
    </row>
    <row r="60" spans="1:7" s="9" customFormat="1" ht="162" customHeight="1" x14ac:dyDescent="0.2">
      <c r="A60" s="188" t="s">
        <v>139</v>
      </c>
      <c r="B60" s="13" t="s">
        <v>197</v>
      </c>
      <c r="C60" s="13" t="s">
        <v>196</v>
      </c>
      <c r="D60" s="14" t="s">
        <v>2</v>
      </c>
      <c r="E60" s="43">
        <v>2</v>
      </c>
      <c r="F60" s="284">
        <v>0</v>
      </c>
      <c r="G60" s="62">
        <f t="shared" si="0"/>
        <v>0</v>
      </c>
    </row>
    <row r="61" spans="1:7" s="9" customFormat="1" ht="81.75" customHeight="1" x14ac:dyDescent="0.2">
      <c r="A61" s="188" t="s">
        <v>140</v>
      </c>
      <c r="B61" s="13" t="s">
        <v>199</v>
      </c>
      <c r="C61" s="13" t="s">
        <v>200</v>
      </c>
      <c r="D61" s="14" t="s">
        <v>2</v>
      </c>
      <c r="E61" s="43">
        <v>2</v>
      </c>
      <c r="F61" s="284">
        <v>0</v>
      </c>
      <c r="G61" s="62">
        <f t="shared" si="0"/>
        <v>0</v>
      </c>
    </row>
    <row r="62" spans="1:7" s="9" customFormat="1" ht="81.75" customHeight="1" x14ac:dyDescent="0.2">
      <c r="A62" s="188" t="s">
        <v>253</v>
      </c>
      <c r="B62" s="13" t="s">
        <v>11</v>
      </c>
      <c r="C62" s="13" t="s">
        <v>55</v>
      </c>
      <c r="D62" s="14" t="s">
        <v>2</v>
      </c>
      <c r="E62" s="43">
        <v>1</v>
      </c>
      <c r="F62" s="284">
        <v>0</v>
      </c>
      <c r="G62" s="62">
        <f t="shared" si="0"/>
        <v>0</v>
      </c>
    </row>
    <row r="63" spans="1:7" s="9" customFormat="1" ht="81.75" customHeight="1" x14ac:dyDescent="0.2">
      <c r="A63" s="188" t="s">
        <v>254</v>
      </c>
      <c r="B63" s="13" t="s">
        <v>57</v>
      </c>
      <c r="C63" s="13" t="s">
        <v>56</v>
      </c>
      <c r="D63" s="14" t="s">
        <v>2</v>
      </c>
      <c r="E63" s="43">
        <v>5</v>
      </c>
      <c r="F63" s="284">
        <v>0</v>
      </c>
      <c r="G63" s="62">
        <f t="shared" si="0"/>
        <v>0</v>
      </c>
    </row>
    <row r="64" spans="1:7" s="9" customFormat="1" ht="108.75" customHeight="1" x14ac:dyDescent="0.2">
      <c r="A64" s="188" t="s">
        <v>255</v>
      </c>
      <c r="B64" s="13" t="s">
        <v>286</v>
      </c>
      <c r="C64" s="13" t="s">
        <v>285</v>
      </c>
      <c r="D64" s="14" t="s">
        <v>3</v>
      </c>
      <c r="E64" s="43">
        <v>1</v>
      </c>
      <c r="F64" s="284">
        <v>0</v>
      </c>
      <c r="G64" s="100">
        <f t="shared" si="0"/>
        <v>0</v>
      </c>
    </row>
    <row r="65" spans="1:7" s="9" customFormat="1" ht="161.25" customHeight="1" x14ac:dyDescent="0.2">
      <c r="A65" s="188" t="s">
        <v>256</v>
      </c>
      <c r="B65" s="131" t="s">
        <v>184</v>
      </c>
      <c r="C65" s="42" t="s">
        <v>183</v>
      </c>
      <c r="D65" s="14" t="s">
        <v>5</v>
      </c>
      <c r="E65" s="43">
        <v>1</v>
      </c>
      <c r="F65" s="284">
        <v>0</v>
      </c>
      <c r="G65" s="62">
        <f t="shared" si="0"/>
        <v>0</v>
      </c>
    </row>
    <row r="66" spans="1:7" s="9" customFormat="1" ht="27.75" customHeight="1" x14ac:dyDescent="0.2">
      <c r="A66" s="20" t="s">
        <v>141</v>
      </c>
      <c r="B66" s="10" t="s">
        <v>9</v>
      </c>
      <c r="C66" s="10" t="s">
        <v>84</v>
      </c>
      <c r="D66" s="77"/>
      <c r="E66" s="47"/>
      <c r="F66" s="283"/>
      <c r="G66" s="62"/>
    </row>
    <row r="67" spans="1:7" s="9" customFormat="1" ht="81" customHeight="1" x14ac:dyDescent="0.2">
      <c r="A67" s="318" t="s">
        <v>142</v>
      </c>
      <c r="B67" s="26" t="s">
        <v>18</v>
      </c>
      <c r="C67" s="36" t="s">
        <v>58</v>
      </c>
      <c r="D67" s="30" t="s">
        <v>5</v>
      </c>
      <c r="E67" s="44">
        <v>1</v>
      </c>
      <c r="F67" s="286">
        <v>0</v>
      </c>
      <c r="G67" s="23">
        <f t="shared" si="0"/>
        <v>0</v>
      </c>
    </row>
    <row r="68" spans="1:7" s="9" customFormat="1" ht="14.25" customHeight="1" x14ac:dyDescent="0.2">
      <c r="A68" s="319"/>
      <c r="B68" s="27" t="s">
        <v>19</v>
      </c>
      <c r="C68" s="37" t="s">
        <v>59</v>
      </c>
      <c r="D68" s="31"/>
      <c r="E68" s="45"/>
      <c r="F68" s="287"/>
      <c r="G68" s="25"/>
    </row>
    <row r="69" spans="1:7" s="9" customFormat="1" ht="27" customHeight="1" x14ac:dyDescent="0.2">
      <c r="A69" s="319"/>
      <c r="B69" s="27" t="s">
        <v>20</v>
      </c>
      <c r="C69" s="37" t="s">
        <v>60</v>
      </c>
      <c r="D69" s="31"/>
      <c r="E69" s="45"/>
      <c r="F69" s="287"/>
      <c r="G69" s="25"/>
    </row>
    <row r="70" spans="1:7" s="9" customFormat="1" ht="46.5" customHeight="1" x14ac:dyDescent="0.2">
      <c r="A70" s="319"/>
      <c r="B70" s="27" t="s">
        <v>21</v>
      </c>
      <c r="C70" s="37" t="s">
        <v>61</v>
      </c>
      <c r="D70" s="31"/>
      <c r="E70" s="45"/>
      <c r="F70" s="287"/>
      <c r="G70" s="25"/>
    </row>
    <row r="71" spans="1:7" s="9" customFormat="1" ht="26.25" customHeight="1" x14ac:dyDescent="0.2">
      <c r="A71" s="319"/>
      <c r="B71" s="27" t="s">
        <v>22</v>
      </c>
      <c r="C71" s="37" t="s">
        <v>62</v>
      </c>
      <c r="D71" s="31"/>
      <c r="E71" s="45"/>
      <c r="F71" s="287"/>
      <c r="G71" s="25"/>
    </row>
    <row r="72" spans="1:7" s="9" customFormat="1" ht="26.25" customHeight="1" x14ac:dyDescent="0.2">
      <c r="A72" s="319"/>
      <c r="B72" s="27" t="s">
        <v>23</v>
      </c>
      <c r="C72" s="37" t="s">
        <v>63</v>
      </c>
      <c r="D72" s="31"/>
      <c r="E72" s="45"/>
      <c r="F72" s="287"/>
      <c r="G72" s="25"/>
    </row>
    <row r="73" spans="1:7" s="9" customFormat="1" ht="26.25" customHeight="1" x14ac:dyDescent="0.2">
      <c r="A73" s="319"/>
      <c r="B73" s="22" t="s">
        <v>24</v>
      </c>
      <c r="C73" s="37" t="s">
        <v>64</v>
      </c>
      <c r="D73" s="31"/>
      <c r="E73" s="45"/>
      <c r="F73" s="287"/>
      <c r="G73" s="25"/>
    </row>
    <row r="74" spans="1:7" s="9" customFormat="1" ht="26.25" customHeight="1" x14ac:dyDescent="0.2">
      <c r="A74" s="319"/>
      <c r="B74" s="28" t="s">
        <v>25</v>
      </c>
      <c r="C74" s="28" t="s">
        <v>25</v>
      </c>
      <c r="D74" s="31"/>
      <c r="E74" s="45"/>
      <c r="F74" s="287"/>
      <c r="G74" s="25"/>
    </row>
    <row r="75" spans="1:7" s="9" customFormat="1" ht="26.25" customHeight="1" x14ac:dyDescent="0.2">
      <c r="A75" s="319"/>
      <c r="B75" s="28" t="s">
        <v>26</v>
      </c>
      <c r="C75" s="28" t="s">
        <v>26</v>
      </c>
      <c r="D75" s="31"/>
      <c r="E75" s="45"/>
      <c r="F75" s="287"/>
      <c r="G75" s="25"/>
    </row>
    <row r="76" spans="1:7" s="9" customFormat="1" ht="26.25" customHeight="1" x14ac:dyDescent="0.2">
      <c r="A76" s="319"/>
      <c r="B76" s="28" t="s">
        <v>27</v>
      </c>
      <c r="C76" s="28" t="s">
        <v>27</v>
      </c>
      <c r="D76" s="31"/>
      <c r="E76" s="45"/>
      <c r="F76" s="287"/>
      <c r="G76" s="25"/>
    </row>
    <row r="77" spans="1:7" s="9" customFormat="1" ht="26.25" customHeight="1" x14ac:dyDescent="0.2">
      <c r="A77" s="319"/>
      <c r="B77" s="28" t="s">
        <v>28</v>
      </c>
      <c r="C77" s="28" t="s">
        <v>28</v>
      </c>
      <c r="D77" s="31"/>
      <c r="E77" s="45"/>
      <c r="F77" s="287"/>
      <c r="G77" s="25"/>
    </row>
    <row r="78" spans="1:7" s="9" customFormat="1" ht="26.25" customHeight="1" x14ac:dyDescent="0.2">
      <c r="A78" s="320"/>
      <c r="B78" s="29" t="s">
        <v>29</v>
      </c>
      <c r="C78" s="29" t="s">
        <v>29</v>
      </c>
      <c r="D78" s="32"/>
      <c r="E78" s="46"/>
      <c r="F78" s="288"/>
      <c r="G78" s="24"/>
    </row>
    <row r="79" spans="1:7" s="9" customFormat="1" ht="124.5" customHeight="1" x14ac:dyDescent="0.2">
      <c r="A79" s="265" t="s">
        <v>543</v>
      </c>
      <c r="B79" s="18" t="s">
        <v>326</v>
      </c>
      <c r="C79" s="39" t="s">
        <v>327</v>
      </c>
      <c r="D79" s="14" t="s">
        <v>4</v>
      </c>
      <c r="E79" s="43">
        <v>25</v>
      </c>
      <c r="F79" s="284">
        <v>0</v>
      </c>
      <c r="G79" s="62">
        <f t="shared" si="0"/>
        <v>0</v>
      </c>
    </row>
    <row r="80" spans="1:7" s="9" customFormat="1" ht="80.25" customHeight="1" x14ac:dyDescent="0.2">
      <c r="A80" s="265" t="s">
        <v>143</v>
      </c>
      <c r="B80" s="18" t="s">
        <v>31</v>
      </c>
      <c r="C80" s="40" t="s">
        <v>539</v>
      </c>
      <c r="D80" s="77" t="s">
        <v>4</v>
      </c>
      <c r="E80" s="43">
        <v>70</v>
      </c>
      <c r="F80" s="284">
        <v>0</v>
      </c>
      <c r="G80" s="62">
        <f t="shared" si="0"/>
        <v>0</v>
      </c>
    </row>
    <row r="81" spans="1:7" s="9" customFormat="1" ht="80.25" customHeight="1" x14ac:dyDescent="0.2">
      <c r="A81" s="265" t="s">
        <v>144</v>
      </c>
      <c r="B81" s="18" t="s">
        <v>542</v>
      </c>
      <c r="C81" s="259" t="s">
        <v>540</v>
      </c>
      <c r="D81" s="77" t="s">
        <v>4</v>
      </c>
      <c r="E81" s="43">
        <v>25</v>
      </c>
      <c r="F81" s="284">
        <v>0</v>
      </c>
      <c r="G81" s="62">
        <f t="shared" si="0"/>
        <v>0</v>
      </c>
    </row>
    <row r="82" spans="1:7" s="9" customFormat="1" ht="90.75" customHeight="1" x14ac:dyDescent="0.2">
      <c r="A82" s="265" t="s">
        <v>145</v>
      </c>
      <c r="B82" s="18" t="s">
        <v>30</v>
      </c>
      <c r="C82" s="38" t="s">
        <v>65</v>
      </c>
      <c r="D82" s="35" t="s">
        <v>5</v>
      </c>
      <c r="E82" s="47">
        <v>2</v>
      </c>
      <c r="F82" s="284">
        <v>0</v>
      </c>
      <c r="G82" s="62">
        <f>E82*F82</f>
        <v>0</v>
      </c>
    </row>
    <row r="83" spans="1:7" s="9" customFormat="1" ht="70.5" customHeight="1" x14ac:dyDescent="0.2">
      <c r="A83" s="265" t="s">
        <v>146</v>
      </c>
      <c r="B83" s="18" t="s">
        <v>31</v>
      </c>
      <c r="C83" s="40" t="s">
        <v>66</v>
      </c>
      <c r="D83" s="14" t="s">
        <v>4</v>
      </c>
      <c r="E83" s="43">
        <v>80</v>
      </c>
      <c r="F83" s="284">
        <v>0</v>
      </c>
      <c r="G83" s="62">
        <f t="shared" si="0"/>
        <v>0</v>
      </c>
    </row>
    <row r="84" spans="1:7" s="9" customFormat="1" ht="109.5" customHeight="1" x14ac:dyDescent="0.2">
      <c r="A84" s="265" t="s">
        <v>147</v>
      </c>
      <c r="B84" s="33" t="s">
        <v>42</v>
      </c>
      <c r="C84" s="13" t="s">
        <v>67</v>
      </c>
      <c r="D84" s="14" t="s">
        <v>32</v>
      </c>
      <c r="E84" s="43">
        <v>120</v>
      </c>
      <c r="F84" s="284">
        <v>0</v>
      </c>
      <c r="G84" s="62">
        <f t="shared" si="0"/>
        <v>0</v>
      </c>
    </row>
    <row r="85" spans="1:7" s="9" customFormat="1" ht="96" customHeight="1" x14ac:dyDescent="0.2">
      <c r="A85" s="265" t="s">
        <v>148</v>
      </c>
      <c r="B85" s="13" t="s">
        <v>189</v>
      </c>
      <c r="C85" s="49" t="s">
        <v>188</v>
      </c>
      <c r="D85" s="14" t="s">
        <v>5</v>
      </c>
      <c r="E85" s="43">
        <v>10</v>
      </c>
      <c r="F85" s="284">
        <v>0</v>
      </c>
      <c r="G85" s="62">
        <f t="shared" si="0"/>
        <v>0</v>
      </c>
    </row>
    <row r="86" spans="1:7" s="9" customFormat="1" ht="37.5" customHeight="1" x14ac:dyDescent="0.2">
      <c r="A86" s="265" t="s">
        <v>257</v>
      </c>
      <c r="B86" s="13" t="s">
        <v>37</v>
      </c>
      <c r="C86" s="13" t="s">
        <v>71</v>
      </c>
      <c r="D86" s="14" t="s">
        <v>5</v>
      </c>
      <c r="E86" s="43">
        <v>47</v>
      </c>
      <c r="F86" s="284">
        <v>0</v>
      </c>
      <c r="G86" s="62">
        <f t="shared" si="0"/>
        <v>0</v>
      </c>
    </row>
    <row r="87" spans="1:7" s="9" customFormat="1" ht="49.5" customHeight="1" x14ac:dyDescent="0.2">
      <c r="A87" s="265" t="s">
        <v>258</v>
      </c>
      <c r="B87" s="13" t="s">
        <v>33</v>
      </c>
      <c r="C87" s="13" t="s">
        <v>72</v>
      </c>
      <c r="D87" s="14" t="s">
        <v>5</v>
      </c>
      <c r="E87" s="43">
        <v>3</v>
      </c>
      <c r="F87" s="284">
        <v>0</v>
      </c>
      <c r="G87" s="100">
        <f t="shared" si="0"/>
        <v>0</v>
      </c>
    </row>
    <row r="88" spans="1:7" s="9" customFormat="1" ht="55.5" customHeight="1" x14ac:dyDescent="0.2">
      <c r="A88" s="265" t="s">
        <v>259</v>
      </c>
      <c r="B88" s="13" t="s">
        <v>34</v>
      </c>
      <c r="C88" s="13" t="s">
        <v>68</v>
      </c>
      <c r="D88" s="14" t="s">
        <v>5</v>
      </c>
      <c r="E88" s="43">
        <v>33</v>
      </c>
      <c r="F88" s="284">
        <v>0</v>
      </c>
      <c r="G88" s="62">
        <f t="shared" si="0"/>
        <v>0</v>
      </c>
    </row>
    <row r="89" spans="1:7" s="9" customFormat="1" ht="42" customHeight="1" x14ac:dyDescent="0.2">
      <c r="A89" s="265" t="s">
        <v>260</v>
      </c>
      <c r="B89" s="13" t="s">
        <v>92</v>
      </c>
      <c r="C89" s="13" t="s">
        <v>91</v>
      </c>
      <c r="D89" s="14" t="s">
        <v>5</v>
      </c>
      <c r="E89" s="43">
        <v>10</v>
      </c>
      <c r="F89" s="284">
        <v>0</v>
      </c>
      <c r="G89" s="62">
        <f t="shared" si="0"/>
        <v>0</v>
      </c>
    </row>
    <row r="90" spans="1:7" s="9" customFormat="1" ht="43.5" customHeight="1" x14ac:dyDescent="0.2">
      <c r="A90" s="265" t="s">
        <v>261</v>
      </c>
      <c r="B90" s="13" t="s">
        <v>35</v>
      </c>
      <c r="C90" s="13" t="s">
        <v>69</v>
      </c>
      <c r="D90" s="14" t="s">
        <v>5</v>
      </c>
      <c r="E90" s="43">
        <v>9</v>
      </c>
      <c r="F90" s="284">
        <v>0</v>
      </c>
      <c r="G90" s="62">
        <f t="shared" si="0"/>
        <v>0</v>
      </c>
    </row>
    <row r="91" spans="1:7" s="9" customFormat="1" ht="105.75" customHeight="1" x14ac:dyDescent="0.2">
      <c r="A91" s="265" t="s">
        <v>262</v>
      </c>
      <c r="B91" s="13" t="s">
        <v>275</v>
      </c>
      <c r="C91" s="13" t="s">
        <v>276</v>
      </c>
      <c r="D91" s="14" t="s">
        <v>5</v>
      </c>
      <c r="E91" s="43">
        <v>5</v>
      </c>
      <c r="F91" s="284">
        <v>0</v>
      </c>
      <c r="G91" s="62">
        <f t="shared" si="0"/>
        <v>0</v>
      </c>
    </row>
    <row r="92" spans="1:7" s="9" customFormat="1" ht="105.75" customHeight="1" x14ac:dyDescent="0.2">
      <c r="A92" s="265" t="s">
        <v>263</v>
      </c>
      <c r="B92" s="13" t="s">
        <v>279</v>
      </c>
      <c r="C92" s="13" t="s">
        <v>278</v>
      </c>
      <c r="D92" s="93" t="s">
        <v>5</v>
      </c>
      <c r="E92" s="43">
        <v>1</v>
      </c>
      <c r="F92" s="284">
        <v>0</v>
      </c>
      <c r="G92" s="62">
        <f t="shared" si="0"/>
        <v>0</v>
      </c>
    </row>
    <row r="93" spans="1:7" ht="144" customHeight="1" x14ac:dyDescent="0.2">
      <c r="A93" s="265" t="s">
        <v>280</v>
      </c>
      <c r="B93" s="13" t="s">
        <v>76</v>
      </c>
      <c r="C93" s="13" t="s">
        <v>75</v>
      </c>
      <c r="D93" s="14" t="s">
        <v>36</v>
      </c>
      <c r="E93" s="43">
        <v>1</v>
      </c>
      <c r="F93" s="284">
        <v>0</v>
      </c>
      <c r="G93" s="62">
        <f t="shared" ref="G93:G160" si="1">E93*F93</f>
        <v>0</v>
      </c>
    </row>
    <row r="94" spans="1:7" ht="86.25" customHeight="1" x14ac:dyDescent="0.2">
      <c r="A94" s="265" t="s">
        <v>324</v>
      </c>
      <c r="B94" s="13" t="s">
        <v>38</v>
      </c>
      <c r="C94" s="13" t="s">
        <v>70</v>
      </c>
      <c r="D94" s="14" t="s">
        <v>5</v>
      </c>
      <c r="E94" s="43">
        <v>1</v>
      </c>
      <c r="F94" s="284">
        <v>0</v>
      </c>
      <c r="G94" s="62">
        <f t="shared" si="1"/>
        <v>0</v>
      </c>
    </row>
    <row r="95" spans="1:7" ht="101.25" customHeight="1" x14ac:dyDescent="0.2">
      <c r="A95" s="265" t="s">
        <v>331</v>
      </c>
      <c r="B95" s="13" t="s">
        <v>93</v>
      </c>
      <c r="C95" s="13" t="s">
        <v>77</v>
      </c>
      <c r="D95" s="77" t="s">
        <v>39</v>
      </c>
      <c r="E95" s="43">
        <v>3</v>
      </c>
      <c r="F95" s="284">
        <v>0</v>
      </c>
      <c r="G95" s="62">
        <f t="shared" si="1"/>
        <v>0</v>
      </c>
    </row>
    <row r="96" spans="1:7" ht="86.25" customHeight="1" x14ac:dyDescent="0.2">
      <c r="A96" s="265" t="s">
        <v>460</v>
      </c>
      <c r="B96" s="13" t="s">
        <v>545</v>
      </c>
      <c r="C96" s="13" t="s">
        <v>544</v>
      </c>
      <c r="D96" s="77" t="s">
        <v>459</v>
      </c>
      <c r="E96" s="43">
        <v>1</v>
      </c>
      <c r="F96" s="284">
        <v>0</v>
      </c>
      <c r="G96" s="62">
        <f t="shared" si="1"/>
        <v>0</v>
      </c>
    </row>
    <row r="97" spans="1:7" s="9" customFormat="1" ht="33" customHeight="1" x14ac:dyDescent="0.2">
      <c r="A97" s="20" t="s">
        <v>149</v>
      </c>
      <c r="B97" s="10" t="s">
        <v>6</v>
      </c>
      <c r="C97" s="10" t="s">
        <v>85</v>
      </c>
      <c r="D97" s="76"/>
      <c r="E97" s="73"/>
      <c r="F97" s="289"/>
      <c r="G97" s="62"/>
    </row>
    <row r="98" spans="1:7" s="9" customFormat="1" ht="165" customHeight="1" x14ac:dyDescent="0.2">
      <c r="A98" s="188" t="s">
        <v>150</v>
      </c>
      <c r="B98" s="13" t="s">
        <v>515</v>
      </c>
      <c r="C98" s="13" t="s">
        <v>514</v>
      </c>
      <c r="D98" s="77" t="s">
        <v>5</v>
      </c>
      <c r="E98" s="43">
        <v>5</v>
      </c>
      <c r="F98" s="282">
        <v>0</v>
      </c>
      <c r="G98" s="62">
        <f t="shared" si="1"/>
        <v>0</v>
      </c>
    </row>
    <row r="99" spans="1:7" s="9" customFormat="1" ht="176.25" customHeight="1" x14ac:dyDescent="0.2">
      <c r="A99" s="188" t="s">
        <v>151</v>
      </c>
      <c r="B99" s="34" t="s">
        <v>517</v>
      </c>
      <c r="C99" s="41" t="s">
        <v>516</v>
      </c>
      <c r="D99" s="14" t="s">
        <v>5</v>
      </c>
      <c r="E99" s="43">
        <v>2</v>
      </c>
      <c r="F99" s="284">
        <v>0</v>
      </c>
      <c r="G99" s="100">
        <f t="shared" si="1"/>
        <v>0</v>
      </c>
    </row>
    <row r="100" spans="1:7" s="9" customFormat="1" ht="36.75" customHeight="1" x14ac:dyDescent="0.2">
      <c r="A100" s="266" t="s">
        <v>169</v>
      </c>
      <c r="B100" s="321" t="s">
        <v>195</v>
      </c>
      <c r="C100" s="322"/>
      <c r="D100" s="76"/>
      <c r="E100" s="73"/>
      <c r="F100" s="289"/>
      <c r="G100" s="62"/>
    </row>
    <row r="101" spans="1:7" s="9" customFormat="1" ht="43.5" customHeight="1" x14ac:dyDescent="0.2">
      <c r="A101" s="176" t="s">
        <v>95</v>
      </c>
      <c r="B101" s="177" t="s">
        <v>87</v>
      </c>
      <c r="C101" s="177" t="s">
        <v>86</v>
      </c>
      <c r="D101" s="77"/>
      <c r="E101" s="47"/>
      <c r="F101" s="283"/>
      <c r="G101" s="100"/>
    </row>
    <row r="102" spans="1:7" s="9" customFormat="1" ht="138" customHeight="1" x14ac:dyDescent="0.2">
      <c r="A102" s="223" t="s">
        <v>212</v>
      </c>
      <c r="B102" s="66" t="s">
        <v>210</v>
      </c>
      <c r="C102" s="68" t="s">
        <v>209</v>
      </c>
      <c r="D102" s="70" t="s">
        <v>211</v>
      </c>
      <c r="E102" s="132">
        <v>13.5</v>
      </c>
      <c r="F102" s="290">
        <v>0</v>
      </c>
      <c r="G102" s="83">
        <f t="shared" si="1"/>
        <v>0</v>
      </c>
    </row>
    <row r="103" spans="1:7" s="9" customFormat="1" ht="128.25" customHeight="1" x14ac:dyDescent="0.2">
      <c r="A103" s="224"/>
      <c r="B103" s="67" t="s">
        <v>208</v>
      </c>
      <c r="C103" s="65" t="s">
        <v>207</v>
      </c>
      <c r="D103" s="52"/>
      <c r="E103" s="69"/>
      <c r="F103" s="277"/>
      <c r="G103" s="61"/>
    </row>
    <row r="104" spans="1:7" s="9" customFormat="1" ht="153" customHeight="1" x14ac:dyDescent="0.2">
      <c r="A104" s="224" t="s">
        <v>213</v>
      </c>
      <c r="B104" s="101" t="s">
        <v>47</v>
      </c>
      <c r="C104" s="101" t="s">
        <v>48</v>
      </c>
      <c r="D104" s="77" t="s">
        <v>211</v>
      </c>
      <c r="E104" s="43">
        <v>11</v>
      </c>
      <c r="F104" s="282">
        <v>0</v>
      </c>
      <c r="G104" s="102">
        <f t="shared" si="1"/>
        <v>0</v>
      </c>
    </row>
    <row r="105" spans="1:7" s="9" customFormat="1" ht="62.25" customHeight="1" x14ac:dyDescent="0.2">
      <c r="A105" s="224" t="s">
        <v>214</v>
      </c>
      <c r="B105" s="101" t="s">
        <v>49</v>
      </c>
      <c r="C105" s="103" t="s">
        <v>328</v>
      </c>
      <c r="D105" s="77" t="s">
        <v>7</v>
      </c>
      <c r="E105" s="43">
        <v>80</v>
      </c>
      <c r="F105" s="282">
        <v>0</v>
      </c>
      <c r="G105" s="102">
        <f t="shared" si="1"/>
        <v>0</v>
      </c>
    </row>
    <row r="106" spans="1:7" s="9" customFormat="1" ht="162" customHeight="1" x14ac:dyDescent="0.2">
      <c r="A106" s="224" t="s">
        <v>215</v>
      </c>
      <c r="B106" s="136" t="s">
        <v>335</v>
      </c>
      <c r="C106" s="103" t="s">
        <v>334</v>
      </c>
      <c r="D106" s="77" t="s">
        <v>167</v>
      </c>
      <c r="E106" s="43">
        <v>80</v>
      </c>
      <c r="F106" s="282">
        <v>0</v>
      </c>
      <c r="G106" s="102">
        <f t="shared" si="1"/>
        <v>0</v>
      </c>
    </row>
    <row r="107" spans="1:7" s="9" customFormat="1" ht="88.5" customHeight="1" x14ac:dyDescent="0.2">
      <c r="A107" s="224" t="s">
        <v>216</v>
      </c>
      <c r="B107" s="101" t="s">
        <v>46</v>
      </c>
      <c r="C107" s="101" t="s">
        <v>78</v>
      </c>
      <c r="D107" s="77" t="s">
        <v>16</v>
      </c>
      <c r="E107" s="43">
        <v>21</v>
      </c>
      <c r="F107" s="282">
        <v>0</v>
      </c>
      <c r="G107" s="102">
        <f t="shared" si="1"/>
        <v>0</v>
      </c>
    </row>
    <row r="108" spans="1:7" s="9" customFormat="1" ht="174.75" customHeight="1" x14ac:dyDescent="0.2">
      <c r="A108" s="224" t="s">
        <v>217</v>
      </c>
      <c r="B108" s="101" t="s">
        <v>204</v>
      </c>
      <c r="C108" s="101" t="s">
        <v>203</v>
      </c>
      <c r="D108" s="77" t="s">
        <v>16</v>
      </c>
      <c r="E108" s="43">
        <v>9</v>
      </c>
      <c r="F108" s="282">
        <v>0</v>
      </c>
      <c r="G108" s="104">
        <f t="shared" si="1"/>
        <v>0</v>
      </c>
    </row>
    <row r="109" spans="1:7" s="9" customFormat="1" ht="170.25" customHeight="1" x14ac:dyDescent="0.2">
      <c r="A109" s="224" t="s">
        <v>218</v>
      </c>
      <c r="B109" s="101" t="s">
        <v>337</v>
      </c>
      <c r="C109" s="101" t="s">
        <v>336</v>
      </c>
      <c r="D109" s="77" t="s">
        <v>211</v>
      </c>
      <c r="E109" s="91">
        <v>27</v>
      </c>
      <c r="F109" s="282">
        <v>0</v>
      </c>
      <c r="G109" s="102">
        <f t="shared" si="1"/>
        <v>0</v>
      </c>
    </row>
    <row r="110" spans="1:7" s="9" customFormat="1" ht="36" customHeight="1" x14ac:dyDescent="0.2">
      <c r="A110" s="178" t="s">
        <v>108</v>
      </c>
      <c r="B110" s="177" t="s">
        <v>41</v>
      </c>
      <c r="C110" s="217" t="s">
        <v>80</v>
      </c>
      <c r="D110" s="77"/>
      <c r="E110" s="47"/>
      <c r="F110" s="283"/>
      <c r="G110" s="100"/>
    </row>
    <row r="111" spans="1:7" s="9" customFormat="1" ht="232.5" customHeight="1" x14ac:dyDescent="0.2">
      <c r="A111" s="189" t="s">
        <v>96</v>
      </c>
      <c r="B111" s="124" t="s">
        <v>316</v>
      </c>
      <c r="C111" s="124" t="s">
        <v>317</v>
      </c>
      <c r="D111" s="77" t="s">
        <v>15</v>
      </c>
      <c r="E111" s="43">
        <v>290</v>
      </c>
      <c r="F111" s="282">
        <v>0</v>
      </c>
      <c r="G111" s="100">
        <f t="shared" si="1"/>
        <v>0</v>
      </c>
    </row>
    <row r="112" spans="1:7" s="9" customFormat="1" ht="171.75" customHeight="1" x14ac:dyDescent="0.2">
      <c r="A112" s="189" t="s">
        <v>97</v>
      </c>
      <c r="B112" s="13" t="s">
        <v>190</v>
      </c>
      <c r="C112" s="13" t="s">
        <v>89</v>
      </c>
      <c r="D112" s="77" t="s">
        <v>15</v>
      </c>
      <c r="E112" s="43">
        <v>56</v>
      </c>
      <c r="F112" s="282">
        <v>0</v>
      </c>
      <c r="G112" s="62">
        <f t="shared" si="1"/>
        <v>0</v>
      </c>
    </row>
    <row r="113" spans="1:7" s="9" customFormat="1" ht="28.5" customHeight="1" x14ac:dyDescent="0.2">
      <c r="A113" s="178" t="s">
        <v>107</v>
      </c>
      <c r="B113" s="177" t="s">
        <v>17</v>
      </c>
      <c r="C113" s="177" t="s">
        <v>79</v>
      </c>
      <c r="D113" s="77"/>
      <c r="E113" s="80"/>
      <c r="F113" s="283"/>
      <c r="G113" s="100"/>
    </row>
    <row r="114" spans="1:7" s="9" customFormat="1" ht="97.5" customHeight="1" x14ac:dyDescent="0.2">
      <c r="A114" s="189" t="s">
        <v>98</v>
      </c>
      <c r="B114" s="13" t="s">
        <v>50</v>
      </c>
      <c r="C114" s="13" t="s">
        <v>51</v>
      </c>
      <c r="D114" s="77" t="s">
        <v>15</v>
      </c>
      <c r="E114" s="43">
        <v>104</v>
      </c>
      <c r="F114" s="282">
        <v>0</v>
      </c>
      <c r="G114" s="62">
        <f t="shared" si="1"/>
        <v>0</v>
      </c>
    </row>
    <row r="115" spans="1:7" s="9" customFormat="1" ht="61.5" customHeight="1" x14ac:dyDescent="0.2">
      <c r="A115" s="189" t="s">
        <v>99</v>
      </c>
      <c r="B115" s="13" t="s">
        <v>43</v>
      </c>
      <c r="C115" s="13" t="s">
        <v>52</v>
      </c>
      <c r="D115" s="77" t="s">
        <v>4</v>
      </c>
      <c r="E115" s="43">
        <v>101</v>
      </c>
      <c r="F115" s="282">
        <v>0</v>
      </c>
      <c r="G115" s="62">
        <f t="shared" si="1"/>
        <v>0</v>
      </c>
    </row>
    <row r="116" spans="1:7" s="9" customFormat="1" ht="43.5" customHeight="1" x14ac:dyDescent="0.2">
      <c r="A116" s="189" t="s">
        <v>219</v>
      </c>
      <c r="B116" s="13" t="s">
        <v>44</v>
      </c>
      <c r="C116" s="13" t="s">
        <v>53</v>
      </c>
      <c r="D116" s="77" t="s">
        <v>15</v>
      </c>
      <c r="E116" s="43">
        <v>312</v>
      </c>
      <c r="F116" s="282">
        <v>0</v>
      </c>
      <c r="G116" s="62">
        <f t="shared" si="1"/>
        <v>0</v>
      </c>
    </row>
    <row r="117" spans="1:7" s="9" customFormat="1" ht="117.75" customHeight="1" x14ac:dyDescent="0.2">
      <c r="A117" s="189" t="s">
        <v>220</v>
      </c>
      <c r="B117" s="13" t="s">
        <v>271</v>
      </c>
      <c r="C117" s="13" t="s">
        <v>270</v>
      </c>
      <c r="D117" s="77" t="s">
        <v>15</v>
      </c>
      <c r="E117" s="43">
        <v>86</v>
      </c>
      <c r="F117" s="282">
        <v>0</v>
      </c>
      <c r="G117" s="62">
        <f t="shared" si="1"/>
        <v>0</v>
      </c>
    </row>
    <row r="118" spans="1:7" s="9" customFormat="1" ht="84" customHeight="1" x14ac:dyDescent="0.2">
      <c r="A118" s="189" t="s">
        <v>221</v>
      </c>
      <c r="B118" s="13" t="s">
        <v>154</v>
      </c>
      <c r="C118" s="13" t="s">
        <v>153</v>
      </c>
      <c r="D118" s="77" t="s">
        <v>15</v>
      </c>
      <c r="E118" s="43">
        <v>198</v>
      </c>
      <c r="F118" s="282">
        <v>0</v>
      </c>
      <c r="G118" s="62">
        <f t="shared" si="1"/>
        <v>0</v>
      </c>
    </row>
    <row r="119" spans="1:7" s="9" customFormat="1" ht="96" customHeight="1" x14ac:dyDescent="0.2">
      <c r="A119" s="189" t="s">
        <v>222</v>
      </c>
      <c r="B119" s="50" t="s">
        <v>178</v>
      </c>
      <c r="C119" s="51" t="s">
        <v>179</v>
      </c>
      <c r="D119" s="77" t="s">
        <v>15</v>
      </c>
      <c r="E119" s="43">
        <v>27</v>
      </c>
      <c r="F119" s="282">
        <v>0</v>
      </c>
      <c r="G119" s="100">
        <f t="shared" si="1"/>
        <v>0</v>
      </c>
    </row>
    <row r="120" spans="1:7" s="9" customFormat="1" ht="174" customHeight="1" x14ac:dyDescent="0.2">
      <c r="A120" s="189" t="s">
        <v>223</v>
      </c>
      <c r="B120" s="13" t="s">
        <v>274</v>
      </c>
      <c r="C120" s="13" t="s">
        <v>273</v>
      </c>
      <c r="D120" s="77" t="s">
        <v>15</v>
      </c>
      <c r="E120" s="43">
        <v>388</v>
      </c>
      <c r="F120" s="282">
        <v>0</v>
      </c>
      <c r="G120" s="100">
        <f t="shared" si="1"/>
        <v>0</v>
      </c>
    </row>
    <row r="121" spans="1:7" s="9" customFormat="1" ht="31.5" customHeight="1" x14ac:dyDescent="0.2">
      <c r="A121" s="178" t="s">
        <v>106</v>
      </c>
      <c r="B121" s="177" t="s">
        <v>10</v>
      </c>
      <c r="C121" s="177" t="s">
        <v>81</v>
      </c>
      <c r="D121" s="77"/>
      <c r="E121" s="47"/>
      <c r="F121" s="283"/>
      <c r="G121" s="62"/>
    </row>
    <row r="122" spans="1:7" s="9" customFormat="1" ht="120" customHeight="1" x14ac:dyDescent="0.2">
      <c r="A122" s="189" t="s">
        <v>100</v>
      </c>
      <c r="B122" s="54" t="s">
        <v>560</v>
      </c>
      <c r="C122" s="54" t="s">
        <v>559</v>
      </c>
      <c r="D122" s="77" t="s">
        <v>15</v>
      </c>
      <c r="E122" s="43">
        <v>132</v>
      </c>
      <c r="F122" s="282">
        <v>0</v>
      </c>
      <c r="G122" s="62">
        <f t="shared" si="1"/>
        <v>0</v>
      </c>
    </row>
    <row r="123" spans="1:7" s="9" customFormat="1" ht="69.75" customHeight="1" x14ac:dyDescent="0.2">
      <c r="A123" s="189" t="s">
        <v>101</v>
      </c>
      <c r="B123" s="13" t="s">
        <v>45</v>
      </c>
      <c r="C123" s="13" t="s">
        <v>54</v>
      </c>
      <c r="D123" s="77" t="s">
        <v>5</v>
      </c>
      <c r="E123" s="43">
        <v>2</v>
      </c>
      <c r="F123" s="282">
        <v>0</v>
      </c>
      <c r="G123" s="62">
        <f t="shared" si="1"/>
        <v>0</v>
      </c>
    </row>
    <row r="124" spans="1:7" s="9" customFormat="1" ht="30" customHeight="1" x14ac:dyDescent="0.2">
      <c r="A124" s="178" t="s">
        <v>105</v>
      </c>
      <c r="B124" s="177" t="s">
        <v>40</v>
      </c>
      <c r="C124" s="177" t="s">
        <v>82</v>
      </c>
      <c r="D124" s="77"/>
      <c r="E124" s="47"/>
      <c r="F124" s="283"/>
      <c r="G124" s="62"/>
    </row>
    <row r="125" spans="1:7" s="9" customFormat="1" ht="120.75" customHeight="1" x14ac:dyDescent="0.2">
      <c r="A125" s="189" t="s">
        <v>102</v>
      </c>
      <c r="B125" s="13" t="s">
        <v>284</v>
      </c>
      <c r="C125" s="13" t="s">
        <v>283</v>
      </c>
      <c r="D125" s="77" t="s">
        <v>5</v>
      </c>
      <c r="E125" s="43">
        <v>5</v>
      </c>
      <c r="F125" s="282">
        <v>0</v>
      </c>
      <c r="G125" s="62">
        <f t="shared" si="1"/>
        <v>0</v>
      </c>
    </row>
    <row r="126" spans="1:7" s="9" customFormat="1" ht="147" customHeight="1" x14ac:dyDescent="0.2">
      <c r="A126" s="189" t="s">
        <v>103</v>
      </c>
      <c r="B126" s="253" t="s">
        <v>513</v>
      </c>
      <c r="C126" s="253" t="s">
        <v>512</v>
      </c>
      <c r="D126" s="249" t="s">
        <v>5</v>
      </c>
      <c r="E126" s="140">
        <v>2</v>
      </c>
      <c r="F126" s="282">
        <v>0</v>
      </c>
      <c r="G126" s="119">
        <f t="shared" si="1"/>
        <v>0</v>
      </c>
    </row>
    <row r="127" spans="1:7" s="9" customFormat="1" ht="147.75" customHeight="1" x14ac:dyDescent="0.2">
      <c r="A127" s="189" t="s">
        <v>224</v>
      </c>
      <c r="B127" s="13" t="s">
        <v>181</v>
      </c>
      <c r="C127" s="13" t="s">
        <v>180</v>
      </c>
      <c r="D127" s="77" t="s">
        <v>15</v>
      </c>
      <c r="E127" s="43">
        <v>23</v>
      </c>
      <c r="F127" s="282">
        <v>0</v>
      </c>
      <c r="G127" s="62">
        <f t="shared" si="1"/>
        <v>0</v>
      </c>
    </row>
    <row r="128" spans="1:7" s="252" customFormat="1" ht="92.25" customHeight="1" x14ac:dyDescent="0.2">
      <c r="A128" s="250" t="s">
        <v>225</v>
      </c>
      <c r="B128" s="13" t="s">
        <v>510</v>
      </c>
      <c r="C128" s="13" t="s">
        <v>509</v>
      </c>
      <c r="D128" s="77" t="s">
        <v>511</v>
      </c>
      <c r="E128" s="43">
        <v>23</v>
      </c>
      <c r="F128" s="282">
        <v>0</v>
      </c>
      <c r="G128" s="251">
        <f t="shared" si="1"/>
        <v>0</v>
      </c>
    </row>
    <row r="129" spans="1:7" s="9" customFormat="1" ht="111" customHeight="1" x14ac:dyDescent="0.2">
      <c r="A129" s="189" t="s">
        <v>508</v>
      </c>
      <c r="B129" s="13" t="s">
        <v>74</v>
      </c>
      <c r="C129" s="13" t="s">
        <v>73</v>
      </c>
      <c r="D129" s="77" t="s">
        <v>5</v>
      </c>
      <c r="E129" s="43">
        <v>1</v>
      </c>
      <c r="F129" s="282">
        <v>0</v>
      </c>
      <c r="G129" s="100">
        <f t="shared" si="1"/>
        <v>0</v>
      </c>
    </row>
    <row r="130" spans="1:7" s="258" customFormat="1" ht="279.75" customHeight="1" x14ac:dyDescent="0.2">
      <c r="A130" s="189" t="s">
        <v>520</v>
      </c>
      <c r="B130" s="254" t="s">
        <v>524</v>
      </c>
      <c r="C130" s="255" t="s">
        <v>523</v>
      </c>
      <c r="D130" s="256" t="s">
        <v>518</v>
      </c>
      <c r="E130" s="257">
        <v>1</v>
      </c>
      <c r="F130" s="282">
        <v>0</v>
      </c>
      <c r="G130" s="120">
        <f>E130*F130</f>
        <v>0</v>
      </c>
    </row>
    <row r="131" spans="1:7" s="9" customFormat="1" ht="38.25" customHeight="1" x14ac:dyDescent="0.2">
      <c r="A131" s="178" t="s">
        <v>104</v>
      </c>
      <c r="B131" s="177" t="s">
        <v>8</v>
      </c>
      <c r="C131" s="177" t="s">
        <v>83</v>
      </c>
      <c r="D131" s="78"/>
      <c r="E131" s="79"/>
      <c r="F131" s="285"/>
      <c r="G131" s="62"/>
    </row>
    <row r="132" spans="1:7" s="9" customFormat="1" ht="211.5" customHeight="1" x14ac:dyDescent="0.2">
      <c r="A132" s="189" t="s">
        <v>109</v>
      </c>
      <c r="B132" s="13" t="s">
        <v>339</v>
      </c>
      <c r="C132" s="13" t="s">
        <v>340</v>
      </c>
      <c r="D132" s="81" t="s">
        <v>36</v>
      </c>
      <c r="E132" s="43">
        <v>1</v>
      </c>
      <c r="F132" s="282">
        <v>0</v>
      </c>
      <c r="G132" s="62">
        <f t="shared" si="1"/>
        <v>0</v>
      </c>
    </row>
    <row r="133" spans="1:7" s="9" customFormat="1" ht="156" customHeight="1" x14ac:dyDescent="0.2">
      <c r="A133" s="189" t="s">
        <v>110</v>
      </c>
      <c r="B133" s="13" t="s">
        <v>94</v>
      </c>
      <c r="C133" s="13" t="s">
        <v>159</v>
      </c>
      <c r="D133" s="77" t="s">
        <v>36</v>
      </c>
      <c r="E133" s="43">
        <v>1</v>
      </c>
      <c r="F133" s="282">
        <v>0</v>
      </c>
      <c r="G133" s="62">
        <f t="shared" si="1"/>
        <v>0</v>
      </c>
    </row>
    <row r="134" spans="1:7" s="9" customFormat="1" ht="165" customHeight="1" x14ac:dyDescent="0.2">
      <c r="A134" s="189" t="s">
        <v>111</v>
      </c>
      <c r="B134" s="13" t="s">
        <v>197</v>
      </c>
      <c r="C134" s="13" t="s">
        <v>196</v>
      </c>
      <c r="D134" s="77" t="s">
        <v>2</v>
      </c>
      <c r="E134" s="43">
        <v>2</v>
      </c>
      <c r="F134" s="282">
        <v>0</v>
      </c>
      <c r="G134" s="62">
        <f t="shared" si="1"/>
        <v>0</v>
      </c>
    </row>
    <row r="135" spans="1:7" s="9" customFormat="1" ht="94.5" customHeight="1" x14ac:dyDescent="0.2">
      <c r="A135" s="189" t="s">
        <v>112</v>
      </c>
      <c r="B135" s="13" t="s">
        <v>199</v>
      </c>
      <c r="C135" s="13" t="s">
        <v>200</v>
      </c>
      <c r="D135" s="77" t="s">
        <v>2</v>
      </c>
      <c r="E135" s="43">
        <v>2</v>
      </c>
      <c r="F135" s="282">
        <v>0</v>
      </c>
      <c r="G135" s="62">
        <f t="shared" si="1"/>
        <v>0</v>
      </c>
    </row>
    <row r="136" spans="1:7" s="9" customFormat="1" ht="101.25" customHeight="1" x14ac:dyDescent="0.2">
      <c r="A136" s="189" t="s">
        <v>226</v>
      </c>
      <c r="B136" s="13" t="s">
        <v>57</v>
      </c>
      <c r="C136" s="13" t="s">
        <v>56</v>
      </c>
      <c r="D136" s="77" t="s">
        <v>2</v>
      </c>
      <c r="E136" s="43">
        <v>4</v>
      </c>
      <c r="F136" s="282">
        <v>0</v>
      </c>
      <c r="G136" s="62">
        <f t="shared" si="1"/>
        <v>0</v>
      </c>
    </row>
    <row r="137" spans="1:7" s="9" customFormat="1" ht="108.75" customHeight="1" x14ac:dyDescent="0.2">
      <c r="A137" s="189" t="s">
        <v>227</v>
      </c>
      <c r="B137" s="13" t="s">
        <v>286</v>
      </c>
      <c r="C137" s="13" t="s">
        <v>285</v>
      </c>
      <c r="D137" s="77" t="s">
        <v>3</v>
      </c>
      <c r="E137" s="43">
        <v>1</v>
      </c>
      <c r="F137" s="282">
        <v>0</v>
      </c>
      <c r="G137" s="62">
        <f t="shared" si="1"/>
        <v>0</v>
      </c>
    </row>
    <row r="138" spans="1:7" s="9" customFormat="1" ht="27.75" customHeight="1" x14ac:dyDescent="0.2">
      <c r="A138" s="178" t="s">
        <v>113</v>
      </c>
      <c r="B138" s="177" t="s">
        <v>9</v>
      </c>
      <c r="C138" s="177" t="s">
        <v>84</v>
      </c>
      <c r="D138" s="77"/>
      <c r="E138" s="47"/>
      <c r="F138" s="283"/>
      <c r="G138" s="62"/>
    </row>
    <row r="139" spans="1:7" s="9" customFormat="1" ht="81" customHeight="1" x14ac:dyDescent="0.2">
      <c r="A139" s="323" t="s">
        <v>114</v>
      </c>
      <c r="B139" s="26" t="s">
        <v>18</v>
      </c>
      <c r="C139" s="36" t="s">
        <v>58</v>
      </c>
      <c r="D139" s="82" t="s">
        <v>5</v>
      </c>
      <c r="E139" s="44">
        <v>1</v>
      </c>
      <c r="F139" s="290">
        <v>0</v>
      </c>
      <c r="G139" s="83">
        <f t="shared" si="1"/>
        <v>0</v>
      </c>
    </row>
    <row r="140" spans="1:7" s="9" customFormat="1" ht="14.25" customHeight="1" x14ac:dyDescent="0.2">
      <c r="A140" s="324"/>
      <c r="B140" s="27" t="s">
        <v>19</v>
      </c>
      <c r="C140" s="37" t="s">
        <v>59</v>
      </c>
      <c r="D140" s="84"/>
      <c r="E140" s="45"/>
      <c r="F140" s="291"/>
      <c r="G140" s="85"/>
    </row>
    <row r="141" spans="1:7" s="9" customFormat="1" ht="27" customHeight="1" x14ac:dyDescent="0.2">
      <c r="A141" s="324"/>
      <c r="B141" s="27" t="s">
        <v>20</v>
      </c>
      <c r="C141" s="37" t="s">
        <v>60</v>
      </c>
      <c r="D141" s="84"/>
      <c r="E141" s="45"/>
      <c r="F141" s="291"/>
      <c r="G141" s="85"/>
    </row>
    <row r="142" spans="1:7" s="9" customFormat="1" ht="46.5" customHeight="1" x14ac:dyDescent="0.2">
      <c r="A142" s="324"/>
      <c r="B142" s="27" t="s">
        <v>21</v>
      </c>
      <c r="C142" s="37" t="s">
        <v>61</v>
      </c>
      <c r="D142" s="84"/>
      <c r="E142" s="45"/>
      <c r="F142" s="291"/>
      <c r="G142" s="85"/>
    </row>
    <row r="143" spans="1:7" s="9" customFormat="1" ht="26.25" customHeight="1" x14ac:dyDescent="0.2">
      <c r="A143" s="324"/>
      <c r="B143" s="27" t="s">
        <v>22</v>
      </c>
      <c r="C143" s="37" t="s">
        <v>62</v>
      </c>
      <c r="D143" s="84"/>
      <c r="E143" s="45"/>
      <c r="F143" s="291"/>
      <c r="G143" s="85"/>
    </row>
    <row r="144" spans="1:7" s="9" customFormat="1" ht="14.25" customHeight="1" x14ac:dyDescent="0.2">
      <c r="A144" s="324"/>
      <c r="B144" s="27" t="s">
        <v>23</v>
      </c>
      <c r="C144" s="37" t="s">
        <v>63</v>
      </c>
      <c r="D144" s="84"/>
      <c r="E144" s="45"/>
      <c r="F144" s="291"/>
      <c r="G144" s="85"/>
    </row>
    <row r="145" spans="1:7" s="9" customFormat="1" ht="14.25" customHeight="1" x14ac:dyDescent="0.2">
      <c r="A145" s="324"/>
      <c r="B145" s="22" t="s">
        <v>24</v>
      </c>
      <c r="C145" s="37" t="s">
        <v>64</v>
      </c>
      <c r="D145" s="84"/>
      <c r="E145" s="45"/>
      <c r="F145" s="291"/>
      <c r="G145" s="85"/>
    </row>
    <row r="146" spans="1:7" s="9" customFormat="1" ht="15" x14ac:dyDescent="0.2">
      <c r="A146" s="324"/>
      <c r="B146" s="28" t="s">
        <v>25</v>
      </c>
      <c r="C146" s="28" t="s">
        <v>25</v>
      </c>
      <c r="D146" s="84"/>
      <c r="E146" s="45"/>
      <c r="F146" s="291"/>
      <c r="G146" s="85"/>
    </row>
    <row r="147" spans="1:7" s="9" customFormat="1" ht="15" x14ac:dyDescent="0.2">
      <c r="A147" s="324"/>
      <c r="B147" s="28" t="s">
        <v>26</v>
      </c>
      <c r="C147" s="28" t="s">
        <v>26</v>
      </c>
      <c r="D147" s="84"/>
      <c r="E147" s="45"/>
      <c r="F147" s="291"/>
      <c r="G147" s="85"/>
    </row>
    <row r="148" spans="1:7" s="9" customFormat="1" ht="15" x14ac:dyDescent="0.2">
      <c r="A148" s="324"/>
      <c r="B148" s="28" t="s">
        <v>27</v>
      </c>
      <c r="C148" s="28" t="s">
        <v>27</v>
      </c>
      <c r="D148" s="84"/>
      <c r="E148" s="45"/>
      <c r="F148" s="291"/>
      <c r="G148" s="85"/>
    </row>
    <row r="149" spans="1:7" s="9" customFormat="1" ht="15" x14ac:dyDescent="0.2">
      <c r="A149" s="324"/>
      <c r="B149" s="28" t="s">
        <v>28</v>
      </c>
      <c r="C149" s="28" t="s">
        <v>28</v>
      </c>
      <c r="D149" s="84"/>
      <c r="E149" s="45"/>
      <c r="F149" s="291"/>
      <c r="G149" s="85"/>
    </row>
    <row r="150" spans="1:7" s="9" customFormat="1" ht="15" x14ac:dyDescent="0.2">
      <c r="A150" s="325"/>
      <c r="B150" s="29" t="s">
        <v>29</v>
      </c>
      <c r="C150" s="29" t="s">
        <v>29</v>
      </c>
      <c r="D150" s="86"/>
      <c r="E150" s="46"/>
      <c r="F150" s="292"/>
      <c r="G150" s="87"/>
    </row>
    <row r="151" spans="1:7" s="9" customFormat="1" ht="83.25" customHeight="1" x14ac:dyDescent="0.2">
      <c r="A151" s="189" t="s">
        <v>115</v>
      </c>
      <c r="B151" s="18" t="s">
        <v>30</v>
      </c>
      <c r="C151" s="38" t="s">
        <v>65</v>
      </c>
      <c r="D151" s="77" t="s">
        <v>5</v>
      </c>
      <c r="E151" s="47">
        <v>1</v>
      </c>
      <c r="F151" s="282">
        <v>0</v>
      </c>
      <c r="G151" s="62">
        <f t="shared" si="1"/>
        <v>0</v>
      </c>
    </row>
    <row r="152" spans="1:7" s="9" customFormat="1" ht="126.75" customHeight="1" x14ac:dyDescent="0.2">
      <c r="A152" s="189" t="s">
        <v>116</v>
      </c>
      <c r="B152" s="18" t="s">
        <v>326</v>
      </c>
      <c r="C152" s="39" t="s">
        <v>327</v>
      </c>
      <c r="D152" s="77" t="s">
        <v>4</v>
      </c>
      <c r="E152" s="43">
        <v>30</v>
      </c>
      <c r="F152" s="282">
        <v>0</v>
      </c>
      <c r="G152" s="100">
        <f t="shared" si="1"/>
        <v>0</v>
      </c>
    </row>
    <row r="153" spans="1:7" s="9" customFormat="1" ht="80.25" customHeight="1" x14ac:dyDescent="0.2">
      <c r="A153" s="189" t="s">
        <v>117</v>
      </c>
      <c r="B153" s="18" t="s">
        <v>31</v>
      </c>
      <c r="C153" s="40" t="s">
        <v>539</v>
      </c>
      <c r="D153" s="77" t="s">
        <v>4</v>
      </c>
      <c r="E153" s="43">
        <v>35</v>
      </c>
      <c r="F153" s="282">
        <v>0</v>
      </c>
      <c r="G153" s="62">
        <f t="shared" si="1"/>
        <v>0</v>
      </c>
    </row>
    <row r="154" spans="1:7" s="9" customFormat="1" ht="80.25" customHeight="1" x14ac:dyDescent="0.2">
      <c r="A154" s="189" t="s">
        <v>118</v>
      </c>
      <c r="B154" s="18" t="s">
        <v>542</v>
      </c>
      <c r="C154" s="259" t="s">
        <v>540</v>
      </c>
      <c r="D154" s="77" t="s">
        <v>4</v>
      </c>
      <c r="E154" s="43">
        <v>25</v>
      </c>
      <c r="F154" s="282">
        <v>0</v>
      </c>
      <c r="G154" s="62">
        <f t="shared" ref="G154" si="2">E154*F154</f>
        <v>0</v>
      </c>
    </row>
    <row r="155" spans="1:7" s="9" customFormat="1" ht="110.25" customHeight="1" x14ac:dyDescent="0.2">
      <c r="A155" s="189" t="s">
        <v>119</v>
      </c>
      <c r="B155" s="33" t="s">
        <v>42</v>
      </c>
      <c r="C155" s="13" t="s">
        <v>67</v>
      </c>
      <c r="D155" s="77" t="s">
        <v>32</v>
      </c>
      <c r="E155" s="43">
        <v>90</v>
      </c>
      <c r="F155" s="282">
        <v>0</v>
      </c>
      <c r="G155" s="62">
        <f t="shared" si="1"/>
        <v>0</v>
      </c>
    </row>
    <row r="156" spans="1:7" s="9" customFormat="1" ht="113.25" customHeight="1" x14ac:dyDescent="0.2">
      <c r="A156" s="189" t="s">
        <v>228</v>
      </c>
      <c r="B156" s="13" t="s">
        <v>189</v>
      </c>
      <c r="C156" s="49" t="s">
        <v>188</v>
      </c>
      <c r="D156" s="77" t="s">
        <v>5</v>
      </c>
      <c r="E156" s="43">
        <v>14</v>
      </c>
      <c r="F156" s="282">
        <v>0</v>
      </c>
      <c r="G156" s="62">
        <f t="shared" si="1"/>
        <v>0</v>
      </c>
    </row>
    <row r="157" spans="1:7" s="9" customFormat="1" ht="47.25" customHeight="1" x14ac:dyDescent="0.2">
      <c r="A157" s="189" t="s">
        <v>229</v>
      </c>
      <c r="B157" s="13" t="s">
        <v>37</v>
      </c>
      <c r="C157" s="13" t="s">
        <v>185</v>
      </c>
      <c r="D157" s="77" t="s">
        <v>5</v>
      </c>
      <c r="E157" s="43">
        <v>29</v>
      </c>
      <c r="F157" s="282">
        <v>0</v>
      </c>
      <c r="G157" s="62">
        <f t="shared" si="1"/>
        <v>0</v>
      </c>
    </row>
    <row r="158" spans="1:7" s="9" customFormat="1" ht="48.75" customHeight="1" x14ac:dyDescent="0.2">
      <c r="A158" s="189" t="s">
        <v>230</v>
      </c>
      <c r="B158" s="13" t="s">
        <v>186</v>
      </c>
      <c r="C158" s="13" t="s">
        <v>187</v>
      </c>
      <c r="D158" s="77" t="s">
        <v>5</v>
      </c>
      <c r="E158" s="43">
        <v>6</v>
      </c>
      <c r="F158" s="282">
        <v>0</v>
      </c>
      <c r="G158" s="62">
        <f t="shared" si="1"/>
        <v>0</v>
      </c>
    </row>
    <row r="159" spans="1:7" s="9" customFormat="1" ht="29.25" customHeight="1" x14ac:dyDescent="0.2">
      <c r="A159" s="189" t="s">
        <v>231</v>
      </c>
      <c r="B159" s="13" t="s">
        <v>34</v>
      </c>
      <c r="C159" s="13" t="s">
        <v>68</v>
      </c>
      <c r="D159" s="77" t="s">
        <v>5</v>
      </c>
      <c r="E159" s="43">
        <v>22</v>
      </c>
      <c r="F159" s="282">
        <v>0</v>
      </c>
      <c r="G159" s="62">
        <f t="shared" si="1"/>
        <v>0</v>
      </c>
    </row>
    <row r="160" spans="1:7" s="9" customFormat="1" ht="48" customHeight="1" x14ac:dyDescent="0.2">
      <c r="A160" s="189" t="s">
        <v>232</v>
      </c>
      <c r="B160" s="13" t="s">
        <v>92</v>
      </c>
      <c r="C160" s="13" t="s">
        <v>91</v>
      </c>
      <c r="D160" s="77" t="s">
        <v>5</v>
      </c>
      <c r="E160" s="43">
        <v>7</v>
      </c>
      <c r="F160" s="282">
        <v>0</v>
      </c>
      <c r="G160" s="62">
        <f t="shared" si="1"/>
        <v>0</v>
      </c>
    </row>
    <row r="161" spans="1:16" s="9" customFormat="1" ht="50.25" customHeight="1" x14ac:dyDescent="0.2">
      <c r="A161" s="189" t="s">
        <v>233</v>
      </c>
      <c r="B161" s="13" t="s">
        <v>35</v>
      </c>
      <c r="C161" s="13" t="s">
        <v>69</v>
      </c>
      <c r="D161" s="77" t="s">
        <v>5</v>
      </c>
      <c r="E161" s="43">
        <v>4</v>
      </c>
      <c r="F161" s="282">
        <v>0</v>
      </c>
      <c r="G161" s="62">
        <f t="shared" ref="G161:G177" si="3">E161*F161</f>
        <v>0</v>
      </c>
    </row>
    <row r="162" spans="1:16" s="9" customFormat="1" ht="50.25" customHeight="1" x14ac:dyDescent="0.2">
      <c r="A162" s="189" t="s">
        <v>234</v>
      </c>
      <c r="B162" s="13" t="s">
        <v>161</v>
      </c>
      <c r="C162" s="13" t="s">
        <v>122</v>
      </c>
      <c r="D162" s="77" t="s">
        <v>5</v>
      </c>
      <c r="E162" s="43">
        <v>2</v>
      </c>
      <c r="F162" s="282">
        <v>0</v>
      </c>
      <c r="G162" s="62">
        <f t="shared" si="3"/>
        <v>0</v>
      </c>
    </row>
    <row r="163" spans="1:16" s="9" customFormat="1" ht="50.25" customHeight="1" x14ac:dyDescent="0.2">
      <c r="A163" s="189" t="s">
        <v>235</v>
      </c>
      <c r="B163" s="13" t="s">
        <v>160</v>
      </c>
      <c r="C163" s="13" t="s">
        <v>162</v>
      </c>
      <c r="D163" s="77" t="s">
        <v>5</v>
      </c>
      <c r="E163" s="43">
        <v>2</v>
      </c>
      <c r="F163" s="282">
        <v>0</v>
      </c>
      <c r="G163" s="62">
        <f t="shared" si="3"/>
        <v>0</v>
      </c>
    </row>
    <row r="164" spans="1:16" s="9" customFormat="1" ht="124.5" customHeight="1" x14ac:dyDescent="0.2">
      <c r="A164" s="189" t="s">
        <v>236</v>
      </c>
      <c r="B164" s="13" t="s">
        <v>275</v>
      </c>
      <c r="C164" s="13" t="s">
        <v>276</v>
      </c>
      <c r="D164" s="93" t="s">
        <v>5</v>
      </c>
      <c r="E164" s="43">
        <v>4</v>
      </c>
      <c r="F164" s="282">
        <v>0</v>
      </c>
      <c r="G164" s="62">
        <f t="shared" si="3"/>
        <v>0</v>
      </c>
    </row>
    <row r="165" spans="1:16" s="9" customFormat="1" ht="101.25" customHeight="1" x14ac:dyDescent="0.2">
      <c r="A165" s="189" t="s">
        <v>237</v>
      </c>
      <c r="B165" s="13" t="s">
        <v>279</v>
      </c>
      <c r="C165" s="13" t="s">
        <v>278</v>
      </c>
      <c r="D165" s="93" t="s">
        <v>5</v>
      </c>
      <c r="E165" s="43">
        <v>1</v>
      </c>
      <c r="F165" s="282">
        <v>0</v>
      </c>
      <c r="G165" s="62">
        <f t="shared" si="3"/>
        <v>0</v>
      </c>
    </row>
    <row r="166" spans="1:16" ht="153" customHeight="1" x14ac:dyDescent="0.2">
      <c r="A166" s="189" t="s">
        <v>238</v>
      </c>
      <c r="B166" s="13" t="s">
        <v>76</v>
      </c>
      <c r="C166" s="13" t="s">
        <v>75</v>
      </c>
      <c r="D166" s="93" t="s">
        <v>36</v>
      </c>
      <c r="E166" s="43">
        <v>1</v>
      </c>
      <c r="F166" s="282">
        <v>0</v>
      </c>
      <c r="G166" s="100">
        <f t="shared" si="3"/>
        <v>0</v>
      </c>
    </row>
    <row r="167" spans="1:16" ht="93.75" customHeight="1" x14ac:dyDescent="0.2">
      <c r="A167" s="189" t="s">
        <v>277</v>
      </c>
      <c r="B167" s="13" t="s">
        <v>38</v>
      </c>
      <c r="C167" s="13" t="s">
        <v>70</v>
      </c>
      <c r="D167" s="93" t="s">
        <v>5</v>
      </c>
      <c r="E167" s="43">
        <v>1</v>
      </c>
      <c r="F167" s="282">
        <v>0</v>
      </c>
      <c r="G167" s="100">
        <f t="shared" si="3"/>
        <v>0</v>
      </c>
    </row>
    <row r="168" spans="1:16" ht="109.5" customHeight="1" x14ac:dyDescent="0.2">
      <c r="A168" s="189" t="s">
        <v>503</v>
      </c>
      <c r="B168" s="13" t="s">
        <v>93</v>
      </c>
      <c r="C168" s="13" t="s">
        <v>341</v>
      </c>
      <c r="D168" s="93" t="s">
        <v>39</v>
      </c>
      <c r="E168" s="43">
        <v>2</v>
      </c>
      <c r="F168" s="282">
        <v>0</v>
      </c>
      <c r="G168" s="62">
        <f t="shared" si="3"/>
        <v>0</v>
      </c>
    </row>
    <row r="169" spans="1:16" ht="83.25" customHeight="1" x14ac:dyDescent="0.2">
      <c r="A169" s="189" t="s">
        <v>541</v>
      </c>
      <c r="B169" s="13" t="s">
        <v>545</v>
      </c>
      <c r="C169" s="13" t="s">
        <v>544</v>
      </c>
      <c r="D169" s="77" t="s">
        <v>459</v>
      </c>
      <c r="E169" s="43">
        <v>1</v>
      </c>
      <c r="F169" s="282">
        <v>0</v>
      </c>
      <c r="G169" s="62">
        <f t="shared" si="3"/>
        <v>0</v>
      </c>
    </row>
    <row r="170" spans="1:16" s="9" customFormat="1" ht="27" customHeight="1" x14ac:dyDescent="0.2">
      <c r="A170" s="178" t="s">
        <v>120</v>
      </c>
      <c r="B170" s="193" t="s">
        <v>6</v>
      </c>
      <c r="C170" s="193" t="s">
        <v>85</v>
      </c>
      <c r="D170" s="94"/>
      <c r="E170" s="73"/>
      <c r="F170" s="289"/>
      <c r="G170" s="62"/>
    </row>
    <row r="171" spans="1:16" s="9" customFormat="1" ht="144" customHeight="1" x14ac:dyDescent="0.2">
      <c r="A171" s="223" t="s">
        <v>121</v>
      </c>
      <c r="B171" s="13" t="s">
        <v>515</v>
      </c>
      <c r="C171" s="13" t="s">
        <v>514</v>
      </c>
      <c r="D171" s="95" t="s">
        <v>5</v>
      </c>
      <c r="E171" s="133">
        <v>5</v>
      </c>
      <c r="F171" s="290">
        <v>0</v>
      </c>
      <c r="G171" s="62">
        <f t="shared" si="3"/>
        <v>0</v>
      </c>
    </row>
    <row r="172" spans="1:16" ht="42" customHeight="1" x14ac:dyDescent="0.2">
      <c r="A172" s="190" t="s">
        <v>170</v>
      </c>
      <c r="B172" s="165" t="s">
        <v>267</v>
      </c>
      <c r="C172" s="166"/>
      <c r="D172" s="89"/>
      <c r="E172" s="90"/>
      <c r="F172" s="293"/>
      <c r="G172" s="100"/>
    </row>
    <row r="173" spans="1:16" s="9" customFormat="1" ht="328.5" customHeight="1" x14ac:dyDescent="0.2">
      <c r="A173" s="191" t="s">
        <v>174</v>
      </c>
      <c r="B173" s="157" t="s">
        <v>402</v>
      </c>
      <c r="C173" s="225" t="s">
        <v>461</v>
      </c>
      <c r="D173" s="123" t="s">
        <v>4</v>
      </c>
      <c r="E173" s="134">
        <v>140</v>
      </c>
      <c r="F173" s="292">
        <v>0</v>
      </c>
      <c r="G173" s="135">
        <f t="shared" si="3"/>
        <v>0</v>
      </c>
      <c r="P173" s="122"/>
    </row>
    <row r="174" spans="1:16" ht="42" customHeight="1" x14ac:dyDescent="0.2">
      <c r="A174" s="192" t="s">
        <v>163</v>
      </c>
      <c r="B174" s="337" t="s">
        <v>198</v>
      </c>
      <c r="C174" s="338"/>
      <c r="D174" s="99"/>
      <c r="E174" s="90"/>
      <c r="F174" s="293"/>
      <c r="G174" s="62"/>
    </row>
    <row r="175" spans="1:16" s="9" customFormat="1" ht="147.75" customHeight="1" x14ac:dyDescent="0.2">
      <c r="A175" s="194" t="s">
        <v>164</v>
      </c>
      <c r="B175" s="13" t="s">
        <v>176</v>
      </c>
      <c r="C175" s="13" t="s">
        <v>177</v>
      </c>
      <c r="D175" s="96" t="s">
        <v>15</v>
      </c>
      <c r="E175" s="91">
        <v>160</v>
      </c>
      <c r="F175" s="282">
        <v>0</v>
      </c>
      <c r="G175" s="62">
        <f t="shared" si="3"/>
        <v>0</v>
      </c>
    </row>
    <row r="176" spans="1:16" s="9" customFormat="1" ht="120" customHeight="1" x14ac:dyDescent="0.2">
      <c r="A176" s="194" t="s">
        <v>165</v>
      </c>
      <c r="B176" s="13" t="s">
        <v>175</v>
      </c>
      <c r="C176" s="13" t="s">
        <v>152</v>
      </c>
      <c r="D176" s="96" t="s">
        <v>15</v>
      </c>
      <c r="E176" s="91">
        <v>106</v>
      </c>
      <c r="F176" s="282">
        <v>0</v>
      </c>
      <c r="G176" s="62">
        <f t="shared" si="3"/>
        <v>0</v>
      </c>
    </row>
    <row r="177" spans="1:7" s="9" customFormat="1" ht="130.5" customHeight="1" x14ac:dyDescent="0.2">
      <c r="A177" s="194" t="s">
        <v>399</v>
      </c>
      <c r="B177" s="64" t="s">
        <v>319</v>
      </c>
      <c r="C177" s="13" t="s">
        <v>318</v>
      </c>
      <c r="D177" s="96" t="s">
        <v>5</v>
      </c>
      <c r="E177" s="91">
        <v>2</v>
      </c>
      <c r="F177" s="282">
        <v>0</v>
      </c>
      <c r="G177" s="62">
        <f t="shared" si="3"/>
        <v>0</v>
      </c>
    </row>
    <row r="178" spans="1:7" ht="42" customHeight="1" x14ac:dyDescent="0.2">
      <c r="A178" s="179" t="s">
        <v>172</v>
      </c>
      <c r="B178" s="331" t="s">
        <v>289</v>
      </c>
      <c r="C178" s="332"/>
      <c r="D178" s="99"/>
      <c r="E178" s="90"/>
      <c r="F178" s="294"/>
    </row>
    <row r="179" spans="1:7" customFormat="1" ht="15" x14ac:dyDescent="0.2">
      <c r="A179" s="195" t="s">
        <v>290</v>
      </c>
      <c r="B179" s="115" t="s">
        <v>527</v>
      </c>
      <c r="C179" s="115" t="s">
        <v>356</v>
      </c>
      <c r="D179" s="14" t="s">
        <v>5</v>
      </c>
      <c r="E179" s="116">
        <v>9</v>
      </c>
      <c r="F179" s="282">
        <v>0</v>
      </c>
      <c r="G179" s="15">
        <f>SUM(E179*F179)</f>
        <v>0</v>
      </c>
    </row>
    <row r="180" spans="1:7" customFormat="1" ht="15" x14ac:dyDescent="0.2">
      <c r="A180" s="195" t="s">
        <v>292</v>
      </c>
      <c r="B180" s="115" t="s">
        <v>528</v>
      </c>
      <c r="C180" s="115" t="s">
        <v>357</v>
      </c>
      <c r="D180" s="14" t="s">
        <v>5</v>
      </c>
      <c r="E180" s="116">
        <v>2</v>
      </c>
      <c r="F180" s="282">
        <v>0</v>
      </c>
      <c r="G180" s="15">
        <f>SUM(E180*F180)</f>
        <v>0</v>
      </c>
    </row>
    <row r="181" spans="1:7" customFormat="1" ht="30" x14ac:dyDescent="0.2">
      <c r="A181" s="195" t="s">
        <v>293</v>
      </c>
      <c r="B181" s="115" t="s">
        <v>526</v>
      </c>
      <c r="C181" s="115" t="s">
        <v>525</v>
      </c>
      <c r="D181" s="14" t="s">
        <v>5</v>
      </c>
      <c r="E181" s="116">
        <v>11</v>
      </c>
      <c r="F181" s="282">
        <v>0</v>
      </c>
      <c r="G181" s="15">
        <f>SUM(E181*F181)</f>
        <v>0</v>
      </c>
    </row>
    <row r="182" spans="1:7" customFormat="1" ht="15" x14ac:dyDescent="0.2">
      <c r="A182" s="195" t="s">
        <v>291</v>
      </c>
      <c r="B182" s="115" t="s">
        <v>537</v>
      </c>
      <c r="C182" s="115" t="s">
        <v>358</v>
      </c>
      <c r="D182" s="14" t="s">
        <v>5</v>
      </c>
      <c r="E182" s="116">
        <v>1</v>
      </c>
      <c r="F182" s="282">
        <v>0</v>
      </c>
      <c r="G182" s="15">
        <f>SUM(E182*F182)</f>
        <v>0</v>
      </c>
    </row>
    <row r="183" spans="1:7" customFormat="1" ht="15" x14ac:dyDescent="0.2">
      <c r="A183" s="195" t="s">
        <v>294</v>
      </c>
      <c r="B183" s="115" t="s">
        <v>538</v>
      </c>
      <c r="C183" s="115" t="s">
        <v>359</v>
      </c>
      <c r="D183" s="14" t="s">
        <v>5</v>
      </c>
      <c r="E183" s="116">
        <v>1</v>
      </c>
      <c r="F183" s="282">
        <v>0</v>
      </c>
      <c r="G183" s="15">
        <f t="shared" ref="G183:G188" si="4">SUM(E183*F183)</f>
        <v>0</v>
      </c>
    </row>
    <row r="184" spans="1:7" customFormat="1" ht="15" x14ac:dyDescent="0.2">
      <c r="A184" s="195" t="s">
        <v>295</v>
      </c>
      <c r="B184" s="115" t="s">
        <v>529</v>
      </c>
      <c r="C184" s="115" t="s">
        <v>360</v>
      </c>
      <c r="D184" s="14" t="s">
        <v>5</v>
      </c>
      <c r="E184" s="116">
        <v>8</v>
      </c>
      <c r="F184" s="282">
        <v>0</v>
      </c>
      <c r="G184" s="15">
        <f t="shared" si="4"/>
        <v>0</v>
      </c>
    </row>
    <row r="185" spans="1:7" customFormat="1" ht="15" x14ac:dyDescent="0.2">
      <c r="A185" s="195" t="s">
        <v>296</v>
      </c>
      <c r="B185" s="115" t="s">
        <v>530</v>
      </c>
      <c r="C185" s="115" t="s">
        <v>365</v>
      </c>
      <c r="D185" s="14" t="s">
        <v>297</v>
      </c>
      <c r="E185" s="116">
        <v>12</v>
      </c>
      <c r="F185" s="282">
        <v>0</v>
      </c>
      <c r="G185" s="15">
        <f t="shared" si="4"/>
        <v>0</v>
      </c>
    </row>
    <row r="186" spans="1:7" customFormat="1" ht="15" x14ac:dyDescent="0.2">
      <c r="A186" s="195" t="s">
        <v>298</v>
      </c>
      <c r="B186" s="115" t="s">
        <v>531</v>
      </c>
      <c r="C186" s="115" t="s">
        <v>536</v>
      </c>
      <c r="D186" s="14" t="s">
        <v>5</v>
      </c>
      <c r="E186" s="116">
        <v>5</v>
      </c>
      <c r="F186" s="282">
        <v>0</v>
      </c>
      <c r="G186" s="15">
        <f t="shared" si="4"/>
        <v>0</v>
      </c>
    </row>
    <row r="187" spans="1:7" customFormat="1" ht="49.5" customHeight="1" x14ac:dyDescent="0.2">
      <c r="A187" s="195" t="s">
        <v>299</v>
      </c>
      <c r="B187" s="115" t="s">
        <v>300</v>
      </c>
      <c r="C187" s="115" t="s">
        <v>364</v>
      </c>
      <c r="D187" s="14" t="s">
        <v>166</v>
      </c>
      <c r="E187" s="116">
        <v>1</v>
      </c>
      <c r="F187" s="282">
        <v>0</v>
      </c>
      <c r="G187" s="15">
        <f t="shared" si="4"/>
        <v>0</v>
      </c>
    </row>
    <row r="188" spans="1:7" customFormat="1" ht="58.5" customHeight="1" x14ac:dyDescent="0.2">
      <c r="A188" s="195" t="s">
        <v>301</v>
      </c>
      <c r="B188" s="54" t="s">
        <v>302</v>
      </c>
      <c r="C188" s="115" t="s">
        <v>361</v>
      </c>
      <c r="D188" s="117" t="s">
        <v>167</v>
      </c>
      <c r="E188" s="118">
        <v>35</v>
      </c>
      <c r="F188" s="282">
        <v>0</v>
      </c>
      <c r="G188" s="120">
        <f t="shared" si="4"/>
        <v>0</v>
      </c>
    </row>
    <row r="189" spans="1:7" customFormat="1" ht="44.25" customHeight="1" x14ac:dyDescent="0.2">
      <c r="A189" s="195" t="s">
        <v>303</v>
      </c>
      <c r="B189" s="54" t="s">
        <v>304</v>
      </c>
      <c r="C189" s="143" t="s">
        <v>362</v>
      </c>
      <c r="D189" s="117" t="s">
        <v>5</v>
      </c>
      <c r="E189" s="118">
        <v>2</v>
      </c>
      <c r="F189" s="282">
        <v>0</v>
      </c>
      <c r="G189" s="120">
        <f>SUM(E189*F189)</f>
        <v>0</v>
      </c>
    </row>
    <row r="190" spans="1:7" customFormat="1" ht="30" customHeight="1" x14ac:dyDescent="0.2">
      <c r="A190" s="195" t="s">
        <v>305</v>
      </c>
      <c r="B190" s="54" t="s">
        <v>306</v>
      </c>
      <c r="C190" s="220" t="s">
        <v>363</v>
      </c>
      <c r="D190" s="117" t="s">
        <v>5</v>
      </c>
      <c r="E190" s="118">
        <v>2</v>
      </c>
      <c r="F190" s="282">
        <v>0</v>
      </c>
      <c r="G190" s="120">
        <f>SUM(E190*F190)</f>
        <v>0</v>
      </c>
    </row>
    <row r="191" spans="1:7" s="9" customFormat="1" ht="56.25" customHeight="1" x14ac:dyDescent="0.2">
      <c r="A191" s="195" t="s">
        <v>313</v>
      </c>
      <c r="B191" s="13" t="s">
        <v>382</v>
      </c>
      <c r="C191" s="13" t="s">
        <v>381</v>
      </c>
      <c r="D191" s="14" t="s">
        <v>166</v>
      </c>
      <c r="E191" s="116">
        <v>1</v>
      </c>
      <c r="F191" s="282">
        <v>0</v>
      </c>
      <c r="G191" s="15">
        <f>SUM(E191*F191)</f>
        <v>0</v>
      </c>
    </row>
    <row r="192" spans="1:7" customFormat="1" ht="39.75" customHeight="1" x14ac:dyDescent="0.2">
      <c r="A192" s="195" t="s">
        <v>504</v>
      </c>
      <c r="B192" s="54" t="s">
        <v>546</v>
      </c>
      <c r="C192" s="115" t="s">
        <v>547</v>
      </c>
      <c r="D192" s="117" t="s">
        <v>5</v>
      </c>
      <c r="E192" s="47">
        <v>6</v>
      </c>
      <c r="F192" s="282">
        <v>0</v>
      </c>
      <c r="G192" s="119">
        <f t="shared" ref="G192" si="5">E192*F192</f>
        <v>0</v>
      </c>
    </row>
    <row r="193" spans="1:7" ht="42" customHeight="1" x14ac:dyDescent="0.2">
      <c r="A193" s="196" t="s">
        <v>171</v>
      </c>
      <c r="B193" s="333" t="s">
        <v>342</v>
      </c>
      <c r="C193" s="334"/>
      <c r="D193" s="99"/>
      <c r="E193" s="90"/>
      <c r="F193" s="293"/>
      <c r="G193" s="62"/>
    </row>
    <row r="194" spans="1:7" customFormat="1" ht="83.25" customHeight="1" x14ac:dyDescent="0.2">
      <c r="A194" s="197" t="s">
        <v>265</v>
      </c>
      <c r="B194" s="13" t="s">
        <v>307</v>
      </c>
      <c r="C194" s="13" t="s">
        <v>308</v>
      </c>
      <c r="D194" s="14" t="s">
        <v>297</v>
      </c>
      <c r="E194" s="116">
        <v>1</v>
      </c>
      <c r="F194" s="282">
        <v>0</v>
      </c>
      <c r="G194" s="15">
        <f>SUM(E194*F194)</f>
        <v>0</v>
      </c>
    </row>
    <row r="195" spans="1:7" customFormat="1" x14ac:dyDescent="0.2">
      <c r="A195" s="197" t="s">
        <v>266</v>
      </c>
      <c r="B195" s="115" t="s">
        <v>527</v>
      </c>
      <c r="C195" s="115" t="s">
        <v>356</v>
      </c>
      <c r="D195" s="14" t="s">
        <v>5</v>
      </c>
      <c r="E195" s="116">
        <v>7</v>
      </c>
      <c r="F195" s="282">
        <v>0</v>
      </c>
      <c r="G195" s="15">
        <f t="shared" ref="G195:G205" si="6">SUM(E195*F195)</f>
        <v>0</v>
      </c>
    </row>
    <row r="196" spans="1:7" customFormat="1" x14ac:dyDescent="0.2">
      <c r="A196" s="197" t="s">
        <v>343</v>
      </c>
      <c r="B196" s="115" t="s">
        <v>528</v>
      </c>
      <c r="C196" s="115" t="s">
        <v>357</v>
      </c>
      <c r="D196" s="14" t="s">
        <v>5</v>
      </c>
      <c r="E196" s="116">
        <v>1</v>
      </c>
      <c r="F196" s="282">
        <v>0</v>
      </c>
      <c r="G196" s="15">
        <f t="shared" si="6"/>
        <v>0</v>
      </c>
    </row>
    <row r="197" spans="1:7" customFormat="1" ht="39.75" customHeight="1" x14ac:dyDescent="0.2">
      <c r="A197" s="197" t="s">
        <v>344</v>
      </c>
      <c r="B197" s="115" t="s">
        <v>526</v>
      </c>
      <c r="C197" s="115" t="s">
        <v>525</v>
      </c>
      <c r="D197" s="14" t="s">
        <v>5</v>
      </c>
      <c r="E197" s="116">
        <v>9</v>
      </c>
      <c r="F197" s="282">
        <v>0</v>
      </c>
      <c r="G197" s="15">
        <f t="shared" si="6"/>
        <v>0</v>
      </c>
    </row>
    <row r="198" spans="1:7" customFormat="1" x14ac:dyDescent="0.2">
      <c r="A198" s="197" t="s">
        <v>345</v>
      </c>
      <c r="B198" s="115" t="s">
        <v>529</v>
      </c>
      <c r="C198" s="115" t="s">
        <v>360</v>
      </c>
      <c r="D198" s="14" t="s">
        <v>5</v>
      </c>
      <c r="E198" s="116">
        <v>6</v>
      </c>
      <c r="F198" s="282">
        <v>0</v>
      </c>
      <c r="G198" s="15">
        <f t="shared" si="6"/>
        <v>0</v>
      </c>
    </row>
    <row r="199" spans="1:7" customFormat="1" x14ac:dyDescent="0.2">
      <c r="A199" s="197" t="s">
        <v>346</v>
      </c>
      <c r="B199" s="115" t="s">
        <v>530</v>
      </c>
      <c r="C199" s="115" t="s">
        <v>365</v>
      </c>
      <c r="D199" s="14" t="s">
        <v>297</v>
      </c>
      <c r="E199" s="116">
        <v>1</v>
      </c>
      <c r="F199" s="282">
        <v>0</v>
      </c>
      <c r="G199" s="15">
        <f t="shared" si="6"/>
        <v>0</v>
      </c>
    </row>
    <row r="200" spans="1:7" customFormat="1" ht="26.25" customHeight="1" x14ac:dyDescent="0.2">
      <c r="A200" s="197" t="s">
        <v>347</v>
      </c>
      <c r="B200" s="115" t="s">
        <v>531</v>
      </c>
      <c r="C200" s="115" t="s">
        <v>536</v>
      </c>
      <c r="D200" s="14" t="s">
        <v>5</v>
      </c>
      <c r="E200" s="116">
        <v>4</v>
      </c>
      <c r="F200" s="282">
        <v>0</v>
      </c>
      <c r="G200" s="15">
        <f t="shared" si="6"/>
        <v>0</v>
      </c>
    </row>
    <row r="201" spans="1:7" customFormat="1" ht="66" customHeight="1" x14ac:dyDescent="0.2">
      <c r="A201" s="197" t="s">
        <v>348</v>
      </c>
      <c r="B201" s="115" t="s">
        <v>532</v>
      </c>
      <c r="C201" s="115" t="s">
        <v>366</v>
      </c>
      <c r="D201" s="14" t="s">
        <v>297</v>
      </c>
      <c r="E201" s="116">
        <v>1</v>
      </c>
      <c r="F201" s="282">
        <v>0</v>
      </c>
      <c r="G201" s="15">
        <f t="shared" si="6"/>
        <v>0</v>
      </c>
    </row>
    <row r="202" spans="1:7" customFormat="1" ht="45.75" customHeight="1" x14ac:dyDescent="0.2">
      <c r="A202" s="197" t="s">
        <v>349</v>
      </c>
      <c r="B202" s="54" t="s">
        <v>533</v>
      </c>
      <c r="C202" s="115" t="s">
        <v>361</v>
      </c>
      <c r="D202" s="117" t="s">
        <v>167</v>
      </c>
      <c r="E202" s="118">
        <v>24</v>
      </c>
      <c r="F202" s="282">
        <v>0</v>
      </c>
      <c r="G202" s="15">
        <f t="shared" si="6"/>
        <v>0</v>
      </c>
    </row>
    <row r="203" spans="1:7" customFormat="1" ht="32.25" customHeight="1" x14ac:dyDescent="0.2">
      <c r="A203" s="197" t="s">
        <v>350</v>
      </c>
      <c r="B203" s="54" t="s">
        <v>534</v>
      </c>
      <c r="C203" s="143" t="s">
        <v>362</v>
      </c>
      <c r="D203" s="117" t="s">
        <v>5</v>
      </c>
      <c r="E203" s="118">
        <v>4</v>
      </c>
      <c r="F203" s="282">
        <v>0</v>
      </c>
      <c r="G203" s="15">
        <f t="shared" si="6"/>
        <v>0</v>
      </c>
    </row>
    <row r="204" spans="1:7" customFormat="1" ht="32.25" customHeight="1" x14ac:dyDescent="0.2">
      <c r="A204" s="197" t="s">
        <v>351</v>
      </c>
      <c r="B204" s="54" t="s">
        <v>535</v>
      </c>
      <c r="C204" s="143" t="s">
        <v>363</v>
      </c>
      <c r="D204" s="117" t="s">
        <v>5</v>
      </c>
      <c r="E204" s="118">
        <v>1</v>
      </c>
      <c r="F204" s="282">
        <v>0</v>
      </c>
      <c r="G204" s="15">
        <f t="shared" si="6"/>
        <v>0</v>
      </c>
    </row>
    <row r="205" spans="1:7" s="9" customFormat="1" ht="123" customHeight="1" x14ac:dyDescent="0.2">
      <c r="A205" s="197" t="s">
        <v>352</v>
      </c>
      <c r="B205" s="13" t="s">
        <v>309</v>
      </c>
      <c r="C205" s="13" t="s">
        <v>310</v>
      </c>
      <c r="D205" s="14" t="s">
        <v>5</v>
      </c>
      <c r="E205" s="116">
        <v>4</v>
      </c>
      <c r="F205" s="282">
        <v>0</v>
      </c>
      <c r="G205" s="15">
        <f t="shared" si="6"/>
        <v>0</v>
      </c>
    </row>
    <row r="206" spans="1:7" s="9" customFormat="1" ht="56.25" customHeight="1" x14ac:dyDescent="0.2">
      <c r="A206" s="197" t="s">
        <v>353</v>
      </c>
      <c r="B206" s="13" t="s">
        <v>311</v>
      </c>
      <c r="C206" s="142" t="s">
        <v>379</v>
      </c>
      <c r="D206" s="14" t="s">
        <v>5</v>
      </c>
      <c r="E206" s="116">
        <v>2</v>
      </c>
      <c r="F206" s="282">
        <v>0</v>
      </c>
      <c r="G206" s="15">
        <f>SUM(E206*F206)</f>
        <v>0</v>
      </c>
    </row>
    <row r="207" spans="1:7" s="9" customFormat="1" ht="56.25" customHeight="1" x14ac:dyDescent="0.2">
      <c r="A207" s="197" t="s">
        <v>354</v>
      </c>
      <c r="B207" s="13" t="s">
        <v>312</v>
      </c>
      <c r="C207" s="54" t="s">
        <v>378</v>
      </c>
      <c r="D207" s="14" t="s">
        <v>5</v>
      </c>
      <c r="E207" s="116">
        <v>2</v>
      </c>
      <c r="F207" s="282">
        <v>0</v>
      </c>
      <c r="G207" s="15">
        <f>SUM(E207*F207)</f>
        <v>0</v>
      </c>
    </row>
    <row r="208" spans="1:7" s="9" customFormat="1" ht="56.25" customHeight="1" x14ac:dyDescent="0.2">
      <c r="A208" s="198" t="s">
        <v>355</v>
      </c>
      <c r="B208" s="88" t="s">
        <v>314</v>
      </c>
      <c r="C208" s="54" t="s">
        <v>380</v>
      </c>
      <c r="D208" s="70" t="s">
        <v>166</v>
      </c>
      <c r="E208" s="141">
        <v>1</v>
      </c>
      <c r="F208" s="282">
        <v>0</v>
      </c>
      <c r="G208" s="23">
        <f>SUM(E208*F208)</f>
        <v>0</v>
      </c>
    </row>
    <row r="209" spans="1:7" customFormat="1" ht="54.75" customHeight="1" x14ac:dyDescent="0.2">
      <c r="A209" s="198" t="s">
        <v>505</v>
      </c>
      <c r="B209" s="54" t="s">
        <v>546</v>
      </c>
      <c r="C209" s="115" t="s">
        <v>547</v>
      </c>
      <c r="D209" s="117" t="s">
        <v>5</v>
      </c>
      <c r="E209" s="47">
        <v>6</v>
      </c>
      <c r="F209" s="282">
        <v>0</v>
      </c>
      <c r="G209" s="119">
        <f t="shared" ref="G209" si="7">E209*F209</f>
        <v>0</v>
      </c>
    </row>
    <row r="210" spans="1:7" s="9" customFormat="1" ht="28.5" customHeight="1" x14ac:dyDescent="0.2">
      <c r="A210" s="267" t="s">
        <v>173</v>
      </c>
      <c r="B210" s="335" t="s">
        <v>385</v>
      </c>
      <c r="C210" s="336"/>
      <c r="D210" s="151"/>
      <c r="E210" s="92"/>
      <c r="F210" s="295"/>
      <c r="G210" s="62"/>
    </row>
    <row r="211" spans="1:7" s="9" customFormat="1" ht="115.5" customHeight="1" x14ac:dyDescent="0.2">
      <c r="A211" s="199" t="s">
        <v>367</v>
      </c>
      <c r="B211" s="54" t="s">
        <v>192</v>
      </c>
      <c r="C211" s="13" t="s">
        <v>205</v>
      </c>
      <c r="D211" s="96" t="s">
        <v>167</v>
      </c>
      <c r="E211" s="43">
        <v>255</v>
      </c>
      <c r="F211" s="282">
        <v>0</v>
      </c>
      <c r="G211" s="62">
        <f>E211*F211</f>
        <v>0</v>
      </c>
    </row>
    <row r="212" spans="1:7" s="9" customFormat="1" ht="113.25" customHeight="1" x14ac:dyDescent="0.2">
      <c r="A212" s="199" t="s">
        <v>368</v>
      </c>
      <c r="B212" s="130" t="s">
        <v>322</v>
      </c>
      <c r="C212" s="13" t="s">
        <v>323</v>
      </c>
      <c r="D212" s="96" t="s">
        <v>5</v>
      </c>
      <c r="E212" s="43">
        <v>2</v>
      </c>
      <c r="F212" s="282">
        <v>0</v>
      </c>
      <c r="G212" s="62">
        <f>E212*F212</f>
        <v>0</v>
      </c>
    </row>
    <row r="213" spans="1:7" s="9" customFormat="1" ht="44.25" customHeight="1" x14ac:dyDescent="0.2">
      <c r="A213" s="268" t="s">
        <v>369</v>
      </c>
      <c r="B213" s="329" t="s">
        <v>320</v>
      </c>
      <c r="C213" s="330"/>
      <c r="D213" s="96"/>
      <c r="E213" s="92"/>
      <c r="F213" s="296"/>
      <c r="G213" s="102"/>
    </row>
    <row r="214" spans="1:7" s="55" customFormat="1" ht="280.5" customHeight="1" x14ac:dyDescent="0.2">
      <c r="A214" s="269" t="s">
        <v>370</v>
      </c>
      <c r="B214" s="174" t="s">
        <v>445</v>
      </c>
      <c r="C214" s="127" t="s">
        <v>321</v>
      </c>
      <c r="D214" s="111" t="s">
        <v>191</v>
      </c>
      <c r="E214" s="112">
        <v>120</v>
      </c>
      <c r="F214" s="290">
        <v>0</v>
      </c>
      <c r="G214" s="83">
        <f>E214*F214</f>
        <v>0</v>
      </c>
    </row>
    <row r="215" spans="1:7" s="55" customFormat="1" ht="266.25" customHeight="1" x14ac:dyDescent="0.2">
      <c r="A215" s="269" t="s">
        <v>371</v>
      </c>
      <c r="B215" s="175" t="s">
        <v>446</v>
      </c>
      <c r="C215" s="126" t="s">
        <v>401</v>
      </c>
      <c r="D215" s="128" t="s">
        <v>5</v>
      </c>
      <c r="E215" s="129">
        <v>1</v>
      </c>
      <c r="F215" s="290">
        <v>0</v>
      </c>
      <c r="G215" s="83">
        <f>E215*F215</f>
        <v>0</v>
      </c>
    </row>
    <row r="216" spans="1:7" s="55" customFormat="1" ht="281.25" customHeight="1" x14ac:dyDescent="0.2">
      <c r="A216" s="270" t="s">
        <v>371</v>
      </c>
      <c r="B216" s="125" t="s">
        <v>404</v>
      </c>
      <c r="C216" s="126" t="s">
        <v>403</v>
      </c>
      <c r="D216" s="128" t="s">
        <v>5</v>
      </c>
      <c r="E216" s="129">
        <v>1</v>
      </c>
      <c r="F216" s="290">
        <v>0</v>
      </c>
      <c r="G216" s="83">
        <f>E216*F216</f>
        <v>0</v>
      </c>
    </row>
    <row r="217" spans="1:7" s="55" customFormat="1" ht="108" customHeight="1" x14ac:dyDescent="0.2">
      <c r="A217" s="271"/>
      <c r="B217" s="152" t="s">
        <v>458</v>
      </c>
      <c r="C217" s="153" t="s">
        <v>457</v>
      </c>
      <c r="D217" s="154"/>
      <c r="E217" s="155"/>
      <c r="F217" s="291"/>
      <c r="G217" s="83"/>
    </row>
    <row r="218" spans="1:7" s="139" customFormat="1" ht="45.75" customHeight="1" x14ac:dyDescent="0.25">
      <c r="A218" s="272" t="s">
        <v>372</v>
      </c>
      <c r="B218" s="218" t="s">
        <v>395</v>
      </c>
      <c r="C218" s="219" t="s">
        <v>394</v>
      </c>
      <c r="D218" s="137"/>
      <c r="E218" s="137"/>
      <c r="F218" s="297"/>
      <c r="G218" s="148"/>
    </row>
    <row r="219" spans="1:7" s="139" customFormat="1" ht="269.25" customHeight="1" x14ac:dyDescent="0.25">
      <c r="A219" s="200" t="s">
        <v>373</v>
      </c>
      <c r="B219" s="144" t="s">
        <v>522</v>
      </c>
      <c r="C219" s="145" t="s">
        <v>521</v>
      </c>
      <c r="D219" s="146" t="s">
        <v>338</v>
      </c>
      <c r="E219" s="147">
        <v>1</v>
      </c>
      <c r="F219" s="283">
        <v>0</v>
      </c>
      <c r="G219" s="148">
        <f>SUM(E219*F219)</f>
        <v>0</v>
      </c>
    </row>
    <row r="220" spans="1:7" s="139" customFormat="1" ht="69.75" customHeight="1" x14ac:dyDescent="0.25">
      <c r="A220" s="200" t="s">
        <v>374</v>
      </c>
      <c r="B220" s="149" t="s">
        <v>375</v>
      </c>
      <c r="C220" s="145" t="s">
        <v>376</v>
      </c>
      <c r="D220" s="146" t="s">
        <v>166</v>
      </c>
      <c r="E220" s="150">
        <v>1</v>
      </c>
      <c r="F220" s="298">
        <v>0</v>
      </c>
      <c r="G220" s="138">
        <f>SUM(E220*F220)</f>
        <v>0</v>
      </c>
    </row>
    <row r="221" spans="1:7" s="9" customFormat="1" ht="36" customHeight="1" x14ac:dyDescent="0.2">
      <c r="A221" s="273" t="s">
        <v>377</v>
      </c>
      <c r="B221" s="180" t="s">
        <v>479</v>
      </c>
      <c r="C221" s="248" t="s">
        <v>478</v>
      </c>
      <c r="D221" s="146" t="s">
        <v>166</v>
      </c>
      <c r="E221" s="147">
        <v>1</v>
      </c>
      <c r="F221" s="298">
        <v>0</v>
      </c>
      <c r="G221" s="247">
        <f>SUM(E221*F221)</f>
        <v>0</v>
      </c>
    </row>
    <row r="222" spans="1:7" s="226" customFormat="1" ht="158.25" customHeight="1" x14ac:dyDescent="0.25">
      <c r="A222" s="246" t="s">
        <v>463</v>
      </c>
      <c r="B222" s="236" t="s">
        <v>491</v>
      </c>
      <c r="C222" s="228" t="s">
        <v>490</v>
      </c>
      <c r="D222" s="230"/>
      <c r="E222" s="232"/>
      <c r="F222" s="234"/>
      <c r="G222" s="234"/>
    </row>
    <row r="223" spans="1:7" s="226" customFormat="1" ht="183" customHeight="1" x14ac:dyDescent="0.25">
      <c r="A223" s="245" t="s">
        <v>462</v>
      </c>
      <c r="B223" s="237" t="s">
        <v>554</v>
      </c>
      <c r="C223" s="227" t="s">
        <v>553</v>
      </c>
      <c r="D223" s="230"/>
      <c r="E223" s="232"/>
      <c r="F223" s="234"/>
      <c r="G223" s="234"/>
    </row>
    <row r="224" spans="1:7" s="226" customFormat="1" ht="198.75" customHeight="1" x14ac:dyDescent="0.25">
      <c r="A224" s="245" t="s">
        <v>464</v>
      </c>
      <c r="B224" s="237" t="s">
        <v>555</v>
      </c>
      <c r="C224" s="227" t="s">
        <v>552</v>
      </c>
      <c r="D224" s="230"/>
      <c r="E224" s="232"/>
      <c r="F224" s="234"/>
      <c r="G224" s="234"/>
    </row>
    <row r="225" spans="1:7" s="226" customFormat="1" ht="30.75" customHeight="1" x14ac:dyDescent="0.25">
      <c r="A225" s="239" t="s">
        <v>465</v>
      </c>
      <c r="B225" s="241" t="s">
        <v>549</v>
      </c>
      <c r="C225" s="243" t="s">
        <v>548</v>
      </c>
      <c r="D225" s="230"/>
      <c r="E225" s="232"/>
      <c r="F225" s="234"/>
      <c r="G225" s="234"/>
    </row>
    <row r="226" spans="1:7" s="226" customFormat="1" ht="30.75" customHeight="1" x14ac:dyDescent="0.25">
      <c r="A226" s="239" t="s">
        <v>466</v>
      </c>
      <c r="B226" s="241" t="s">
        <v>551</v>
      </c>
      <c r="C226" s="243" t="s">
        <v>550</v>
      </c>
      <c r="D226" s="230"/>
      <c r="E226" s="232"/>
      <c r="F226" s="234"/>
      <c r="G226" s="234"/>
    </row>
    <row r="227" spans="1:7" s="226" customFormat="1" ht="30.75" customHeight="1" x14ac:dyDescent="0.25">
      <c r="A227" s="239" t="s">
        <v>467</v>
      </c>
      <c r="B227" s="241" t="s">
        <v>492</v>
      </c>
      <c r="C227" s="243" t="s">
        <v>480</v>
      </c>
      <c r="D227" s="230"/>
      <c r="E227" s="232"/>
      <c r="F227" s="234"/>
      <c r="G227" s="234"/>
    </row>
    <row r="228" spans="1:7" s="226" customFormat="1" ht="30.75" customHeight="1" x14ac:dyDescent="0.25">
      <c r="A228" s="239" t="s">
        <v>468</v>
      </c>
      <c r="B228" s="241" t="s">
        <v>493</v>
      </c>
      <c r="C228" s="243" t="s">
        <v>481</v>
      </c>
      <c r="D228" s="230"/>
      <c r="E228" s="232"/>
      <c r="F228" s="234"/>
      <c r="G228" s="234"/>
    </row>
    <row r="229" spans="1:7" s="226" customFormat="1" ht="30.75" customHeight="1" x14ac:dyDescent="0.25">
      <c r="A229" s="239" t="s">
        <v>469</v>
      </c>
      <c r="B229" s="241" t="s">
        <v>494</v>
      </c>
      <c r="C229" s="243" t="s">
        <v>482</v>
      </c>
      <c r="D229" s="230"/>
      <c r="E229" s="232"/>
      <c r="F229" s="234"/>
      <c r="G229" s="234"/>
    </row>
    <row r="230" spans="1:7" s="226" customFormat="1" ht="30.75" customHeight="1" x14ac:dyDescent="0.25">
      <c r="A230" s="239" t="s">
        <v>470</v>
      </c>
      <c r="B230" s="241" t="s">
        <v>495</v>
      </c>
      <c r="C230" s="243" t="s">
        <v>483</v>
      </c>
      <c r="D230" s="230"/>
      <c r="E230" s="232"/>
      <c r="F230" s="234"/>
      <c r="G230" s="234"/>
    </row>
    <row r="231" spans="1:7" s="226" customFormat="1" ht="30.75" customHeight="1" x14ac:dyDescent="0.25">
      <c r="A231" s="239" t="s">
        <v>471</v>
      </c>
      <c r="B231" s="241" t="s">
        <v>496</v>
      </c>
      <c r="C231" s="243" t="s">
        <v>484</v>
      </c>
      <c r="D231" s="230"/>
      <c r="E231" s="232"/>
      <c r="F231" s="234"/>
      <c r="G231" s="234"/>
    </row>
    <row r="232" spans="1:7" s="226" customFormat="1" ht="30.75" customHeight="1" x14ac:dyDescent="0.25">
      <c r="A232" s="239" t="s">
        <v>472</v>
      </c>
      <c r="B232" s="241" t="s">
        <v>497</v>
      </c>
      <c r="C232" s="243" t="s">
        <v>485</v>
      </c>
      <c r="D232" s="230"/>
      <c r="E232" s="232"/>
      <c r="F232" s="234"/>
      <c r="G232" s="234"/>
    </row>
    <row r="233" spans="1:7" s="226" customFormat="1" ht="30.75" customHeight="1" x14ac:dyDescent="0.25">
      <c r="A233" s="239" t="s">
        <v>473</v>
      </c>
      <c r="B233" s="241" t="s">
        <v>498</v>
      </c>
      <c r="C233" s="243" t="s">
        <v>486</v>
      </c>
      <c r="D233" s="230"/>
      <c r="E233" s="232"/>
      <c r="F233" s="234"/>
      <c r="G233" s="234"/>
    </row>
    <row r="234" spans="1:7" s="226" customFormat="1" ht="30.75" customHeight="1" x14ac:dyDescent="0.25">
      <c r="A234" s="239" t="s">
        <v>474</v>
      </c>
      <c r="B234" s="241" t="s">
        <v>499</v>
      </c>
      <c r="C234" s="243" t="s">
        <v>487</v>
      </c>
      <c r="D234" s="230"/>
      <c r="E234" s="232"/>
      <c r="F234" s="234"/>
      <c r="G234" s="234"/>
    </row>
    <row r="235" spans="1:7" s="226" customFormat="1" ht="30.75" customHeight="1" x14ac:dyDescent="0.25">
      <c r="A235" s="239" t="s">
        <v>475</v>
      </c>
      <c r="B235" s="241" t="s">
        <v>500</v>
      </c>
      <c r="C235" s="243" t="s">
        <v>488</v>
      </c>
      <c r="D235" s="230"/>
      <c r="E235" s="232"/>
      <c r="F235" s="234"/>
      <c r="G235" s="234"/>
    </row>
    <row r="236" spans="1:7" s="226" customFormat="1" ht="30.75" customHeight="1" x14ac:dyDescent="0.25">
      <c r="A236" s="240" t="s">
        <v>476</v>
      </c>
      <c r="B236" s="242" t="s">
        <v>501</v>
      </c>
      <c r="C236" s="244" t="s">
        <v>489</v>
      </c>
      <c r="D236" s="231"/>
      <c r="E236" s="233"/>
      <c r="F236" s="235"/>
      <c r="G236" s="235"/>
    </row>
    <row r="237" spans="1:7" s="9" customFormat="1" ht="36" customHeight="1" x14ac:dyDescent="0.2">
      <c r="A237" s="238"/>
      <c r="B237" s="180" t="s">
        <v>477</v>
      </c>
      <c r="C237" s="181" t="s">
        <v>502</v>
      </c>
      <c r="D237" s="229"/>
      <c r="E237" s="140"/>
      <c r="F237" s="108"/>
      <c r="G237" s="104"/>
    </row>
    <row r="238" spans="1:7" s="139" customFormat="1" ht="76.5" x14ac:dyDescent="0.25">
      <c r="A238" s="182">
        <v>1</v>
      </c>
      <c r="B238" s="158" t="s">
        <v>417</v>
      </c>
      <c r="C238" s="159" t="s">
        <v>443</v>
      </c>
      <c r="D238" s="173"/>
      <c r="E238" s="160"/>
      <c r="F238" s="161"/>
      <c r="G238" s="161">
        <f t="shared" ref="G238" si="8">E238*F238</f>
        <v>0</v>
      </c>
    </row>
    <row r="239" spans="1:7" s="139" customFormat="1" ht="97.5" customHeight="1" x14ac:dyDescent="0.25">
      <c r="A239" s="182" t="s">
        <v>405</v>
      </c>
      <c r="B239" s="158" t="s">
        <v>557</v>
      </c>
      <c r="C239" s="159" t="s">
        <v>556</v>
      </c>
      <c r="D239" s="162"/>
      <c r="E239" s="163"/>
      <c r="F239" s="164"/>
      <c r="G239" s="164"/>
    </row>
    <row r="240" spans="1:7" s="139" customFormat="1" ht="81" customHeight="1" x14ac:dyDescent="0.25">
      <c r="A240" s="182" t="s">
        <v>406</v>
      </c>
      <c r="B240" s="34" t="s">
        <v>407</v>
      </c>
      <c r="C240" s="115" t="s">
        <v>408</v>
      </c>
      <c r="D240" s="162"/>
      <c r="E240" s="163"/>
      <c r="F240" s="164"/>
      <c r="G240" s="164"/>
    </row>
    <row r="241" spans="1:7" s="139" customFormat="1" ht="46.5" customHeight="1" x14ac:dyDescent="0.25">
      <c r="A241" s="182" t="s">
        <v>409</v>
      </c>
      <c r="B241" s="34" t="s">
        <v>410</v>
      </c>
      <c r="C241" s="115" t="s">
        <v>411</v>
      </c>
      <c r="D241" s="162"/>
      <c r="E241" s="163"/>
      <c r="F241" s="164"/>
      <c r="G241" s="164"/>
    </row>
    <row r="242" spans="1:7" s="139" customFormat="1" ht="95.25" customHeight="1" x14ac:dyDescent="0.25">
      <c r="A242" s="182" t="s">
        <v>412</v>
      </c>
      <c r="B242" s="34" t="s">
        <v>413</v>
      </c>
      <c r="C242" s="115" t="s">
        <v>414</v>
      </c>
      <c r="D242" s="162"/>
      <c r="E242" s="163"/>
      <c r="F242" s="164"/>
      <c r="G242" s="164"/>
    </row>
    <row r="243" spans="1:7" s="139" customFormat="1" ht="60.75" customHeight="1" x14ac:dyDescent="0.25">
      <c r="A243" s="182" t="s">
        <v>415</v>
      </c>
      <c r="B243" s="34" t="s">
        <v>416</v>
      </c>
      <c r="C243" s="115" t="s">
        <v>558</v>
      </c>
      <c r="D243" s="162"/>
      <c r="E243" s="163"/>
      <c r="F243" s="164"/>
      <c r="G243" s="164"/>
    </row>
    <row r="244" spans="1:7" ht="60.75" customHeight="1" x14ac:dyDescent="0.2">
      <c r="A244" s="326" t="s">
        <v>444</v>
      </c>
      <c r="B244" s="327"/>
      <c r="C244" s="327"/>
      <c r="D244" s="327"/>
      <c r="E244" s="327"/>
      <c r="F244" s="328"/>
      <c r="G244" s="156">
        <f>SUM(G18:G243)</f>
        <v>0</v>
      </c>
    </row>
  </sheetData>
  <sheetProtection algorithmName="SHA-512" hashValue="Dib8lX1X2T7nbOx2JbnQFwm7lk2unQnL0WDy9vn4+gdL+B+aHyeCHPHg1WCHqANSCi07bugjSWn7ch6EaP2TOQ==" saltValue="RNCm1aEM04XoYT7Dzi/5qw==" spinCount="100000" sheet="1" objects="1" scenarios="1"/>
  <mergeCells count="24">
    <mergeCell ref="A67:A78"/>
    <mergeCell ref="B100:C100"/>
    <mergeCell ref="A139:A150"/>
    <mergeCell ref="A244:F244"/>
    <mergeCell ref="B213:C213"/>
    <mergeCell ref="B178:C178"/>
    <mergeCell ref="B193:C193"/>
    <mergeCell ref="B210:C210"/>
    <mergeCell ref="B174:C174"/>
    <mergeCell ref="C14:G14"/>
    <mergeCell ref="B17:C17"/>
    <mergeCell ref="B24:C24"/>
    <mergeCell ref="C15:G15"/>
    <mergeCell ref="C8:G8"/>
    <mergeCell ref="C9:G9"/>
    <mergeCell ref="C10:G10"/>
    <mergeCell ref="C11:G11"/>
    <mergeCell ref="C12:G12"/>
    <mergeCell ref="C13:G13"/>
    <mergeCell ref="A4:G4"/>
    <mergeCell ref="A5:B5"/>
    <mergeCell ref="F5:G5"/>
    <mergeCell ref="C6:G6"/>
    <mergeCell ref="C7:G7"/>
  </mergeCells>
  <phoneticPr fontId="63" type="noConversion"/>
  <pageMargins left="0.7" right="0.7" top="0.75" bottom="0.75" header="0.3" footer="0.3"/>
  <pageSetup paperSize="9" scale="39" orientation="portrait" horizontalDpi="1200" verticalDpi="1200" r:id="rId1"/>
  <rowBreaks count="2" manualBreakCount="2">
    <brk id="177" max="6" man="1"/>
    <brk id="215"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9853ECE604C7498D06D51B213B312B" ma:contentTypeVersion="2" ma:contentTypeDescription="Create a new document." ma:contentTypeScope="" ma:versionID="5d9f4704393f4301a2ce9b5f5b31b9bd">
  <xsd:schema xmlns:xsd="http://www.w3.org/2001/XMLSchema" xmlns:xs="http://www.w3.org/2001/XMLSchema" xmlns:p="http://schemas.microsoft.com/office/2006/metadata/properties" xmlns:ns2="1599240f-e81c-4db7-9982-a0faf0617dc7" xmlns:ns3="3332f65f-18b0-4c43-9cc5-afaf4c26ded8" targetNamespace="http://schemas.microsoft.com/office/2006/metadata/properties" ma:root="true" ma:fieldsID="43a5669285aca52c1c6c1b19ccacaf33" ns2:_="" ns3:_="">
    <xsd:import namespace="1599240f-e81c-4db7-9982-a0faf0617dc7"/>
    <xsd:import namespace="3332f65f-18b0-4c43-9cc5-afaf4c26ded8"/>
    <xsd:element name="properties">
      <xsd:complexType>
        <xsd:sequence>
          <xsd:element name="documentManagement">
            <xsd:complexType>
              <xsd:all>
                <xsd:element ref="ns2:SAP_P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9240f-e81c-4db7-9982-a0faf0617dc7" elementFormDefault="qualified">
    <xsd:import namespace="http://schemas.microsoft.com/office/2006/documentManagement/types"/>
    <xsd:import namespace="http://schemas.microsoft.com/office/infopath/2007/PartnerControls"/>
    <xsd:element name="SAP_PR" ma:index="8" nillable="true" ma:displayName="SAP_PR" ma:internalName="SAP_P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2f65f-18b0-4c43-9cc5-afaf4c26ded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AP_PR xmlns="1599240f-e81c-4db7-9982-a0faf0617dc7" xsi:nil="true"/>
  </documentManagement>
</p:properties>
</file>

<file path=customXml/itemProps1.xml><?xml version="1.0" encoding="utf-8"?>
<ds:datastoreItem xmlns:ds="http://schemas.openxmlformats.org/officeDocument/2006/customXml" ds:itemID="{494BFB9C-E1DE-4AFC-B436-FDF52EFCCF01}"/>
</file>

<file path=customXml/itemProps2.xml><?xml version="1.0" encoding="utf-8"?>
<ds:datastoreItem xmlns:ds="http://schemas.openxmlformats.org/officeDocument/2006/customXml" ds:itemID="{40CAEE31-6896-43A0-A766-76095A6C7B74}"/>
</file>

<file path=customXml/itemProps3.xml><?xml version="1.0" encoding="utf-8"?>
<ds:datastoreItem xmlns:ds="http://schemas.openxmlformats.org/officeDocument/2006/customXml" ds:itemID="{3D40DFB6-BD68-42C1-BD14-F9AD0E0DA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BOQ</vt:lpstr>
      <vt:lpstr>'final 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Delawar Khan TOTAKHIL (CONTRACTOR)</dc:creator>
  <cp:lastModifiedBy>PC</cp:lastModifiedBy>
  <cp:lastPrinted>2021-04-11T14:57:29Z</cp:lastPrinted>
  <dcterms:created xsi:type="dcterms:W3CDTF">2015-02-09T07:45:29Z</dcterms:created>
  <dcterms:modified xsi:type="dcterms:W3CDTF">2021-06-16T09:07:05Z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2021-03-10T14:18:47Z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7222f3fe-26d3-4f48-a8a2-f1c1ba42c18a</vt:lpwstr>
  </property>
  <property fmtid="{D5CDD505-2E9C-101B-9397-08002B2CF9AE}" pid="8" name="MSIP_Label_2059aa38-f392-4105-be92-628035578272_ContentBits">
    <vt:lpwstr>0</vt:lpwstr>
  </property>
  <property fmtid="{D5CDD505-2E9C-101B-9397-08002B2CF9AE}" pid="9" name="ContentTypeId">
    <vt:lpwstr>0x010100B09853ECE604C7498D06D51B213B312B</vt:lpwstr>
  </property>
  <property fmtid="{D5CDD505-2E9C-101B-9397-08002B2CF9AE}" pid="10" name="charset">
    <vt:lpwstr/>
  </property>
  <property fmtid="{D5CDD505-2E9C-101B-9397-08002B2CF9AE}" pid="11" name="X-compTimeM">
    <vt:lpwstr>10:49:24</vt:lpwstr>
  </property>
  <property fmtid="{D5CDD505-2E9C-101B-9397-08002B2CF9AE}" pid="12" name="X-Content-Length">
    <vt:lpwstr>106456</vt:lpwstr>
  </property>
  <property fmtid="{D5CDD505-2E9C-101B-9397-08002B2CF9AE}" pid="13" name="X-compTimeC">
    <vt:lpwstr>10:49:24</vt:lpwstr>
  </property>
  <property fmtid="{D5CDD505-2E9C-101B-9397-08002B2CF9AE}" pid="14" name="Content-Type">
    <vt:lpwstr>application/vnd.openxmlformats-officedocument.spreadsheetml.sheet</vt:lpwstr>
  </property>
  <property fmtid="{D5CDD505-2E9C-101B-9397-08002B2CF9AE}" pid="15" name="X-compDateC">
    <vt:lpwstr>2021-06-24</vt:lpwstr>
  </property>
  <property fmtid="{D5CDD505-2E9C-101B-9397-08002B2CF9AE}" pid="16" name="X-docId">
    <vt:lpwstr>005056851C831EDBB59B3ABCD56980F3</vt:lpwstr>
  </property>
  <property fmtid="{D5CDD505-2E9C-101B-9397-08002B2CF9AE}" pid="17" name="X-compId">
    <vt:lpwstr>data</vt:lpwstr>
  </property>
  <property fmtid="{D5CDD505-2E9C-101B-9397-08002B2CF9AE}" pid="18" name="X-contRep">
    <vt:lpwstr>PJ</vt:lpwstr>
  </property>
  <property fmtid="{D5CDD505-2E9C-101B-9397-08002B2CF9AE}" pid="19" name="_UIVersionString">
    <vt:lpwstr/>
  </property>
  <property fmtid="{D5CDD505-2E9C-101B-9397-08002B2CF9AE}" pid="20" name="Content-Length">
    <vt:lpwstr>106456</vt:lpwstr>
  </property>
  <property fmtid="{D5CDD505-2E9C-101B-9397-08002B2CF9AE}" pid="21" name="docProt">
    <vt:lpwstr>rcud</vt:lpwstr>
  </property>
  <property fmtid="{D5CDD505-2E9C-101B-9397-08002B2CF9AE}" pid="22" name="X-pVersion">
    <vt:lpwstr>0045</vt:lpwstr>
  </property>
  <property fmtid="{D5CDD505-2E9C-101B-9397-08002B2CF9AE}" pid="23" name="X-compDateM">
    <vt:lpwstr>2021-06-24</vt:lpwstr>
  </property>
</Properties>
</file>